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1.31.250\庁内共有\04総務課\NLG015\決算関係\財政状況資料集\R7\20260304【市町村財政課311〆】令和６年度財政状況資料集の作成等について\★提出書類\"/>
    </mc:Choice>
  </mc:AlternateContent>
  <bookViews>
    <workbookView xWindow="0" yWindow="0" windowWidth="19200" windowHeight="100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<sst xmlns="http://schemas.openxmlformats.org/spreadsheetml/2006/main" count="1166" uniqueCount="566">
  <si>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</si>
  <si>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</si>
  <si>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</si>
  <si>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</si>
  <si>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</si>
  <si>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</si>
  <si>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</si>
  <si>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</si>
  <si>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</si>
  <si>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</si>
  <si>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</si>
  <si>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</si>
  <si>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</si>
  <si>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</si>
  <si>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</si>
  <si>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</si>
  <si>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</si>
  <si>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</si>
  <si>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</si>
  <si>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</si>
  <si>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</si>
  <si>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</si>
  <si>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</si>
  <si>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</si>
  <si>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</si>
  <si>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</si>
  <si>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</si>
  <si>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</si>
  <si>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</si>
  <si>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</si>
  <si>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</si>
  <si>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</si>
  <si>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</si>
  <si>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</si>
  <si>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</si>
  <si>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</si>
  <si>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</si>
  <si>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</si>
  <si>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</si>
  <si>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</si>
  <si>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</si>
  <si>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</si>
  <si>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</si>
  <si>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</si>
  <si>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</si>
  <si>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</si>
  <si>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</si>
  <si>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</si>
  <si>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</si>
  <si>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</si>
  <si>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</si>
  <si>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</si>
  <si>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</si>
  <si>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</si>
  <si>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</si>
  <si>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</si>
  <si>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</si>
  <si>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</si>
  <si>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</si>
  <si>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</si>
  <si>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</si>
  <si>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</si>
  <si>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</si>
  <si>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</si>
  <si>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</si>
  <si>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</si>
  <si>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</si>
  <si>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</si>
  <si>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</si>
  <si>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</si>
  <si>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</si>
  <si>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</si>
  <si>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</si>
  <si>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</si>
  <si>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</si>
  <si>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</si>
  <si>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</si>
  <si>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</si>
  <si>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</si>
  <si>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</si>
  <si>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</si>
  <si>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</si>
  <si>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</si>
  <si>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</si>
  <si>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</si>
  <si>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</si>
  <si>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</si>
  <si>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</si>
  <si>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</si>
  <si>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</si>
  <si>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</si>
  <si>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</si>
  <si>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</si>
  <si>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</si>
  <si>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</si>
  <si>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</si>
  <si>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</si>
  <si>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</si>
  <si>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</si>
  <si>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</si>
  <si>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</si>
  <si>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</si>
  <si>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</si>
  <si>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</si>
  <si>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</si>
  <si>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</si>
  <si>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</si>
  <si>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</si>
  <si>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</si>
  <si>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</si>
  <si>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</si>
  <si>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</si>
  <si>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</si>
  <si>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</si>
  <si>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</si>
  <si>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</si>
  <si>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</si>
  <si>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</si>
  <si>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</si>
  <si>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</si>
  <si>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</si>
  <si>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</si>
  <si>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</si>
  <si>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</si>
  <si>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</si>
  <si>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</si>
  <si>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</si>
  <si>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</si>
  <si>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</si>
  <si>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</si>
  <si>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</si>
  <si>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</si>
  <si>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</si>
  <si>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</si>
  <si>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</si>
  <si>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</si>
  <si>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</si>
  <si>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</si>
  <si>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</si>
  <si>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</si>
  <si>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</si>
  <si>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</si>
  <si>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</si>
  <si>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</si>
  <si>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</si>
  <si>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</si>
  <si>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</si>
  <si>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</si>
  <si>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</si>
  <si>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</si>
  <si>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</si>
  <si>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</si>
  <si>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</si>
  <si>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</si>
  <si>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</si>
  <si>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</si>
  <si>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</si>
  <si>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</si>
  <si>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</si>
  <si>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</si>
  <si>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</si>
  <si>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</si>
  <si>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</si>
  <si>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</si>
  <si>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</si>
  <si>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</si>
  <si>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</si>
  <si>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</si>
  <si>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</si>
  <si>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</si>
  <si>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</si>
  <si>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</si>
  <si>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</si>
  <si>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</si>
  <si>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</si>
  <si>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</si>
  <si>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</si>
  <si>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</si>
  <si>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</si>
  <si>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</si>
  <si>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</si>
  <si>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</si>
  <si>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</si>
  <si>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</si>
  <si>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</si>
  <si>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</si>
  <si>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</si>
  <si>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</si>
  <si>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</si>
  <si>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</si>
  <si>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</si>
  <si>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</si>
  <si>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</si>
  <si>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</si>
  <si>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</si>
  <si>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</si>
  <si>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</si>
  <si>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</si>
  <si>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</si>
  <si>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</si>
  <si>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</si>
  <si>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</si>
  <si>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</si>
  <si>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</si>
  <si>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福島県中島村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</si>
  <si>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</si>
  <si>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</si>
  <si>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</si>
  <si>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</si>
  <si>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</si>
  <si>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</si>
  <si>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</si>
  <si>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</si>
  <si>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</si>
  <si>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</si>
  <si>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</si>
  <si>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</si>
  <si>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</si>
  <si>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</si>
  <si>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</si>
  <si>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</si>
  <si>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</si>
  <si>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</si>
  <si>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</si>
  <si>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</si>
  <si>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</si>
  <si>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</si>
  <si>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</si>
  <si>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</si>
  <si>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</si>
  <si>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</si>
  <si>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</si>
  <si>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</si>
  <si>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</si>
  <si>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</si>
  <si>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</si>
  <si>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</si>
  <si>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</si>
  <si>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</si>
  <si>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</si>
  <si>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</si>
  <si>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</si>
  <si>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</si>
  <si>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</si>
  <si>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</si>
  <si>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</si>
  <si>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</si>
  <si>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</si>
  <si>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</si>
  <si>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</si>
  <si>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</si>
  <si>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</si>
  <si>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</si>
  <si>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</si>
  <si>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</si>
  <si>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</si>
  <si>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</si>
  <si>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</si>
  <si>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</si>
  <si>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</si>
  <si>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</si>
  <si>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</si>
  <si>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</si>
  <si>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</si>
  <si>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</si>
  <si>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</si>
  <si>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</si>
  <si>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</si>
  <si>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</si>
  <si>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</si>
  <si>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</si>
  <si>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</si>
  <si>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</si>
  <si>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</si>
  <si>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</si>
  <si>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</si>
  <si>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</si>
  <si>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</si>
  <si>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</si>
  <si>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</si>
  <si>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</si>
  <si>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</si>
  <si>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</si>
  <si>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</si>
  <si>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</si>
  <si>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</si>
  <si>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</si>
  <si>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</si>
  <si>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</si>
  <si>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</si>
  <si>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</si>
  <si>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</si>
  <si>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</si>
  <si>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</si>
  <si>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</si>
  <si>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</si>
  <si>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</si>
  <si>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</si>
  <si>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</si>
  <si>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</si>
  <si>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</si>
  <si>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</si>
  <si>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</si>
  <si>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</si>
  <si>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</si>
  <si>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</si>
  <si>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</si>
  <si>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</si>
  <si>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</si>
  <si>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</si>
  <si>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</si>
  <si>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</si>
  <si>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</si>
  <si>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</si>
  <si>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</si>
  <si>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</si>
  <si>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</si>
  <si>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</si>
  <si>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</si>
  <si>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</si>
  <si>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</si>
  <si>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</si>
  <si>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</si>
  <si>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</si>
  <si>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</si>
  <si>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</si>
  <si>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</si>
  <si>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</si>
  <si>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</si>
  <si>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</si>
  <si>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</si>
  <si>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</si>
  <si>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</si>
  <si>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</si>
  <si>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</si>
  <si>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</si>
  <si>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</si>
  <si>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</si>
  <si>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</si>
  <si>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</si>
  <si>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</si>
  <si>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</si>
  <si>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</si>
  <si>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</si>
  <si>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</si>
  <si>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</si>
  <si>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</si>
  <si>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</si>
  <si>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</si>
  <si>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</si>
  <si>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</si>
  <si>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</si>
  <si>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</si>
  <si>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</si>
  <si>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</si>
  <si>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福島県中島村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</si>
  <si>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</si>
  <si>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</si>
  <si>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</si>
  <si>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</si>
  <si>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</si>
  <si>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</si>
  <si>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</si>
  <si>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</si>
  <si>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</si>
  <si>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</si>
  <si>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</si>
  <si>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</si>
  <si>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</si>
  <si>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</si>
  <si>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</si>
  <si>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</si>
  <si>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</si>
  <si>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</si>
  <si>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</si>
  <si>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</si>
  <si>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</si>
  <si>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</si>
  <si>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</si>
  <si>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</si>
  <si>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</si>
  <si>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</si>
  <si>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</si>
  <si>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</si>
  <si>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</si>
  <si>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</si>
  <si>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</si>
  <si>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</si>
  <si>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</si>
  <si>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</si>
  <si>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</si>
  <si>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</si>
  <si>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</si>
  <si>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t>
    <phoneticPr fontId="5"/>
  </si>
  <si>
    <t>法適用企業</t>
    <phoneticPr fontId="5"/>
  </si>
  <si>
    <t>農業集落排水処理事業</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</si>
  <si>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</si>
  <si>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</si>
  <si>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</si>
  <si>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</si>
  <si>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</si>
  <si>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</si>
  <si>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</si>
  <si>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</si>
  <si>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</si>
  <si>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</si>
  <si>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</si>
  <si>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</si>
  <si>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</si>
  <si>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</si>
  <si>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</si>
  <si>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</si>
  <si>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</si>
  <si>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</si>
  <si>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</si>
  <si>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</si>
  <si>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</si>
  <si>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</si>
  <si>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</si>
  <si>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</si>
  <si>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</si>
  <si>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</si>
  <si>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</si>
  <si>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</si>
  <si>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</si>
  <si>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</si>
  <si>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</si>
  <si>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</si>
  <si>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</si>
  <si>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</si>
  <si>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</si>
  <si>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</si>
  <si>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</si>
  <si>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</si>
  <si>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</si>
  <si>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</si>
  <si>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</si>
  <si>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</si>
  <si>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</si>
  <si>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</si>
  <si>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</si>
  <si>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</si>
  <si>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</si>
  <si>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</si>
  <si>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</si>
  <si>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</si>
  <si>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</si>
  <si>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</si>
  <si>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</si>
  <si>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</si>
  <si>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</si>
  <si>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</si>
  <si>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</si>
  <si>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</si>
  <si>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</si>
  <si>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</si>
  <si>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</si>
  <si>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</si>
  <si>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</si>
  <si>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</si>
  <si>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</si>
  <si>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</si>
  <si>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</si>
  <si>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</si>
  <si>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</si>
  <si>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</si>
  <si>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</si>
  <si>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</si>
  <si>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</si>
  <si>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</si>
  <si>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</si>
  <si>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</si>
  <si>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</si>
  <si>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</si>
  <si>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</si>
  <si>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</si>
  <si>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</si>
  <si>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</si>
  <si>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</si>
  <si>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</si>
  <si>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</si>
  <si>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</si>
  <si>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</si>
  <si>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</si>
  <si>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</si>
  <si>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</si>
  <si>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</si>
  <si>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</si>
  <si>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</si>
  <si>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</si>
  <si>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</si>
  <si>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</si>
  <si>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</si>
  <si>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</si>
  <si>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</si>
  <si>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</si>
  <si>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</si>
  <si>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</si>
  <si>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</si>
  <si>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</si>
  <si>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</si>
  <si>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</si>
  <si>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</si>
  <si>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</si>
  <si>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</si>
  <si>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</si>
  <si>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</si>
  <si>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</si>
  <si>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</si>
  <si>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</si>
  <si>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</si>
  <si>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</si>
  <si>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</si>
  <si>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</si>
  <si>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</si>
  <si>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</si>
  <si>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</si>
  <si>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</si>
  <si>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</si>
  <si>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</si>
  <si>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</si>
  <si>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</si>
  <si>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</si>
  <si>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</si>
  <si>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</si>
  <si>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</si>
  <si>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</si>
  <si>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</si>
  <si>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</si>
  <si>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</si>
  <si>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</si>
  <si>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</si>
  <si>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</si>
  <si>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</si>
  <si>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</si>
  <si>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1.35</t>
  </si>
  <si>
    <t>▲ 3.97</t>
  </si>
  <si>
    <t>▲ 0.98</t>
  </si>
  <si>
    <t>▲ 4.33</t>
  </si>
  <si>
    <t>一般会計</t>
  </si>
  <si>
    <t>簡易水道事業</t>
  </si>
  <si>
    <t>土地造成事業特別会計</t>
  </si>
  <si>
    <t>国民健康保険特別会計</t>
  </si>
  <si>
    <t>農業集落排水処理事業</t>
  </si>
  <si>
    <t>介護保険特別会計</t>
  </si>
  <si>
    <t>墓地会計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</si>
  <si>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</si>
  <si>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</si>
  <si>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</si>
  <si>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</si>
  <si>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</si>
  <si>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</si>
  <si>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</si>
  <si>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</si>
  <si>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</si>
  <si>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白河地方広域市町村圏整備組合　一般会計</t>
    <phoneticPr fontId="2"/>
  </si>
  <si>
    <t>白河地方広域市町村圏整備組合　水道用水供給事業会計</t>
    <phoneticPr fontId="2"/>
  </si>
  <si>
    <t>福島県市町村総合事務組合　一般会計</t>
    <phoneticPr fontId="2"/>
  </si>
  <si>
    <t>福島県市町村総合事務組合　消防補償等特別会計</t>
    <phoneticPr fontId="2"/>
  </si>
  <si>
    <t>福島県市町村総合事務組合　消防賞じゅつ金特別会計</t>
    <phoneticPr fontId="2"/>
  </si>
  <si>
    <t>福島県市町村総合事務組合　非常勤職員公務災害補償特別会計</t>
    <phoneticPr fontId="2"/>
  </si>
  <si>
    <t>福島県市町村総合事務組合　自治会館管理特別会計</t>
    <phoneticPr fontId="2"/>
  </si>
  <si>
    <t>福島県後期高齢者医療広域連合　一般会計</t>
    <phoneticPr fontId="2"/>
  </si>
  <si>
    <t>福島県後期高齢者医療広域連合　後期高齢者医療特別会計</t>
    <phoneticPr fontId="2"/>
  </si>
  <si>
    <t>-</t>
    <phoneticPr fontId="2"/>
  </si>
  <si>
    <t>白河地方土地開発公社</t>
    <rPh sb="0" eb="4">
      <t>シラカワチホウ</t>
    </rPh>
    <rPh sb="4" eb="8">
      <t>トチカイハツ</t>
    </rPh>
    <rPh sb="8" eb="10">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</si>
</sst>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4241-47D1-9E5A-B8F7C884D3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183358</c:v>
                </c:pt>
                <c:pt idx="1">
                  <c:v>172646</c:v>
                </c:pt>
                <c:pt idx="2">
                  <c:v>104211</c:v>
                </c:pt>
                <c:pt idx="3">
                  <c:v>165524</c:v>
                </c:pt>
                <c:pt idx="4">
                  <c:v>172807</c:v>
                </c:pt>
              </c:numCache>
            </c:numRef>
          </c:val>
          <c:smooth val="0"/>
          <c:extLst>
            <c:ext xmlns:c16="http://schemas.microsoft.com/office/drawing/2014/chart" uri="{C3380CC4-5D6E-409C-BE32-E72D297353CC}">
              <c16:uniqueId val="{00000001-4241-47D1-9E5A-B8F7C884D3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12.95</c:v>
                </c:pt>
                <c:pt idx="1">
                  <c:v>10.8</c:v>
                </c:pt>
                <c:pt idx="2">
                  <c:v>10.119999999999999</c:v>
                </c:pt>
                <c:pt idx="3">
                  <c:v>10.029999999999999</c:v>
                </c:pt>
                <c:pt idx="4">
                  <c:v>13.1</c:v>
                </c:pt>
              </c:numCache>
            </c:numRef>
          </c:val>
          <c:extLst>
            <c:ext xmlns:c16="http://schemas.microsoft.com/office/drawing/2014/chart" uri="{C3380CC4-5D6E-409C-BE32-E72D297353CC}">
              <c16:uniqueId val="{00000000-F134-4083-A148-BEF276336A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54.73</c:v>
                </c:pt>
                <c:pt idx="1">
                  <c:v>57.37</c:v>
                </c:pt>
                <c:pt idx="2">
                  <c:v>61.09</c:v>
                </c:pt>
                <c:pt idx="3">
                  <c:v>63.74</c:v>
                </c:pt>
                <c:pt idx="4">
                  <c:v>58.85</c:v>
                </c:pt>
              </c:numCache>
            </c:numRef>
          </c:val>
          <c:extLst>
            <c:ext xmlns:c16="http://schemas.microsoft.com/office/drawing/2014/chart" uri="{C3380CC4-5D6E-409C-BE32-E72D297353CC}">
              <c16:uniqueId val="{00000001-F134-4083-A148-BEF276336A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2.38</c:v>
                </c:pt>
                <c:pt idx="1">
                  <c:v>-1.35</c:v>
                </c:pt>
                <c:pt idx="2">
                  <c:v>-3.97</c:v>
                </c:pt>
                <c:pt idx="3">
                  <c:v>-0.98</c:v>
                </c:pt>
                <c:pt idx="4">
                  <c:v>-4.33</c:v>
                </c:pt>
              </c:numCache>
            </c:numRef>
          </c:val>
          <c:smooth val="0"/>
          <c:extLst>
            <c:ext xmlns:c16="http://schemas.microsoft.com/office/drawing/2014/chart" uri="{C3380CC4-5D6E-409C-BE32-E72D297353CC}">
              <c16:uniqueId val="{00000002-F134-4083-A148-BEF276336A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0.77</c:v>
                </c:pt>
                <c:pt idx="2">
                  <c:v>#N/A</c:v>
                </c:pt>
                <c:pt idx="3">
                  <c:v>0.57999999999999996</c:v>
                </c:pt>
                <c:pt idx="4">
                  <c:v>#N/A</c:v>
                </c:pt>
                <c:pt idx="5">
                  <c:v>1</c:v>
                </c:pt>
                <c:pt idx="6">
                  <c:v>0</c:v>
                </c:pt>
                <c:pt idx="7">
                  <c:v>0</c:v>
                </c:pt>
                <c:pt idx="8">
                  <c:v>0</c:v>
                </c:pt>
                <c:pt idx="9">
                  <c:v>0</c:v>
                </c:pt>
              </c:numCache>
            </c:numRef>
          </c:val>
          <c:extLst>
            <c:ext xmlns:c16="http://schemas.microsoft.com/office/drawing/2014/chart" uri="{C3380CC4-5D6E-409C-BE32-E72D297353CC}">
              <c16:uniqueId val="{00000000-0486-4D7E-8BEE-ECC36EE814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486-4D7E-8BEE-ECC36EE814E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0486-4D7E-8BEE-ECC36EE814EE}"/>
            </c:ext>
          </c:extLst>
        </c:ser>
        <c:ser>
          <c:idx val="3"/>
          <c:order val="3"/>
          <c:tx>
            <c:strRef>
              <c:f>データシート!$A$30</c:f>
              <c:strCache>
                <c:ptCount val="1"/>
                <c:pt idx="0">
                  <c:v>墓地会計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0.27</c:v>
                </c:pt>
                <c:pt idx="2">
                  <c:v>#N/A</c:v>
                </c:pt>
                <c:pt idx="3">
                  <c:v>0.14000000000000001</c:v>
                </c:pt>
                <c:pt idx="4">
                  <c:v>#N/A</c:v>
                </c:pt>
                <c:pt idx="5">
                  <c:v>0.15</c:v>
                </c:pt>
                <c:pt idx="6">
                  <c:v>#N/A</c:v>
                </c:pt>
                <c:pt idx="7">
                  <c:v>0.18</c:v>
                </c:pt>
                <c:pt idx="8">
                  <c:v>#N/A</c:v>
                </c:pt>
                <c:pt idx="9">
                  <c:v>0.18</c:v>
                </c:pt>
              </c:numCache>
            </c:numRef>
          </c:val>
          <c:extLst>
            <c:ext xmlns:c16="http://schemas.microsoft.com/office/drawing/2014/chart" uri="{C3380CC4-5D6E-409C-BE32-E72D297353CC}">
              <c16:uniqueId val="{00000003-0486-4D7E-8BEE-ECC36EE814EE}"/>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1.71</c:v>
                </c:pt>
                <c:pt idx="2">
                  <c:v>#N/A</c:v>
                </c:pt>
                <c:pt idx="3">
                  <c:v>1.75</c:v>
                </c:pt>
                <c:pt idx="4">
                  <c:v>#N/A</c:v>
                </c:pt>
                <c:pt idx="5">
                  <c:v>1.43</c:v>
                </c:pt>
                <c:pt idx="6">
                  <c:v>#N/A</c:v>
                </c:pt>
                <c:pt idx="7">
                  <c:v>1.08</c:v>
                </c:pt>
                <c:pt idx="8">
                  <c:v>#N/A</c:v>
                </c:pt>
                <c:pt idx="9">
                  <c:v>1.7</c:v>
                </c:pt>
              </c:numCache>
            </c:numRef>
          </c:val>
          <c:extLst>
            <c:ext xmlns:c16="http://schemas.microsoft.com/office/drawing/2014/chart" uri="{C3380CC4-5D6E-409C-BE32-E72D297353CC}">
              <c16:uniqueId val="{00000004-0486-4D7E-8BEE-ECC36EE814EE}"/>
            </c:ext>
          </c:extLst>
        </c:ser>
        <c:ser>
          <c:idx val="5"/>
          <c:order val="5"/>
          <c:tx>
            <c:strRef>
              <c:f>データシート!$A$32</c:f>
              <c:strCache>
                <c:ptCount val="1"/>
                <c:pt idx="0">
                  <c:v>農業集落排水処理事業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1.1599999999999999</c:v>
                </c:pt>
                <c:pt idx="8">
                  <c:v>#N/A</c:v>
                </c:pt>
                <c:pt idx="9">
                  <c:v>1.87</c:v>
                </c:pt>
              </c:numCache>
            </c:numRef>
          </c:val>
          <c:extLst>
            <c:ext xmlns:c16="http://schemas.microsoft.com/office/drawing/2014/chart" uri="{C3380CC4-5D6E-409C-BE32-E72D297353CC}">
              <c16:uniqueId val="{00000005-0486-4D7E-8BEE-ECC36EE814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2.82</c:v>
                </c:pt>
                <c:pt idx="2">
                  <c:v>#N/A</c:v>
                </c:pt>
                <c:pt idx="3">
                  <c:v>2.2799999999999998</c:v>
                </c:pt>
                <c:pt idx="4">
                  <c:v>#N/A</c:v>
                </c:pt>
                <c:pt idx="5">
                  <c:v>1.9</c:v>
                </c:pt>
                <c:pt idx="6">
                  <c:v>#N/A</c:v>
                </c:pt>
                <c:pt idx="7">
                  <c:v>1.95</c:v>
                </c:pt>
                <c:pt idx="8">
                  <c:v>#N/A</c:v>
                </c:pt>
                <c:pt idx="9">
                  <c:v>2</c:v>
                </c:pt>
              </c:numCache>
            </c:numRef>
          </c:val>
          <c:extLst>
            <c:ext xmlns:c16="http://schemas.microsoft.com/office/drawing/2014/chart" uri="{C3380CC4-5D6E-409C-BE32-E72D297353CC}">
              <c16:uniqueId val="{00000006-0486-4D7E-8BEE-ECC36EE814EE}"/>
            </c:ext>
          </c:extLst>
        </c:ser>
        <c:ser>
          <c:idx val="7"/>
          <c:order val="7"/>
          <c:tx>
            <c:strRef>
              <c:f>データシート!$A$34</c:f>
              <c:strCache>
                <c:ptCount val="1"/>
                <c:pt idx="0">
                  <c:v>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2.0699999999999998</c:v>
                </c:pt>
                <c:pt idx="2">
                  <c:v>#N/A</c:v>
                </c:pt>
                <c:pt idx="3">
                  <c:v>2.17</c:v>
                </c:pt>
                <c:pt idx="4">
                  <c:v>#N/A</c:v>
                </c:pt>
                <c:pt idx="5">
                  <c:v>2.4700000000000002</c:v>
                </c:pt>
                <c:pt idx="6">
                  <c:v>#N/A</c:v>
                </c:pt>
                <c:pt idx="7">
                  <c:v>2.4</c:v>
                </c:pt>
                <c:pt idx="8">
                  <c:v>#N/A</c:v>
                </c:pt>
                <c:pt idx="9">
                  <c:v>2.44</c:v>
                </c:pt>
              </c:numCache>
            </c:numRef>
          </c:val>
          <c:extLst>
            <c:ext xmlns:c16="http://schemas.microsoft.com/office/drawing/2014/chart" uri="{C3380CC4-5D6E-409C-BE32-E72D297353CC}">
              <c16:uniqueId val="{00000007-0486-4D7E-8BEE-ECC36EE814EE}"/>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2.0299999999999998</c:v>
                </c:pt>
                <c:pt idx="8">
                  <c:v>#N/A</c:v>
                </c:pt>
                <c:pt idx="9">
                  <c:v>2.94</c:v>
                </c:pt>
              </c:numCache>
            </c:numRef>
          </c:val>
          <c:extLst>
            <c:ext xmlns:c16="http://schemas.microsoft.com/office/drawing/2014/chart" uri="{C3380CC4-5D6E-409C-BE32-E72D297353CC}">
              <c16:uniqueId val="{00000008-0486-4D7E-8BEE-ECC36EE814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12.67</c:v>
                </c:pt>
                <c:pt idx="2">
                  <c:v>#N/A</c:v>
                </c:pt>
                <c:pt idx="3">
                  <c:v>10.65</c:v>
                </c:pt>
                <c:pt idx="4">
                  <c:v>#N/A</c:v>
                </c:pt>
                <c:pt idx="5">
                  <c:v>9.9700000000000006</c:v>
                </c:pt>
                <c:pt idx="6">
                  <c:v>#N/A</c:v>
                </c:pt>
                <c:pt idx="7">
                  <c:v>10.029999999999999</c:v>
                </c:pt>
                <c:pt idx="8">
                  <c:v>#N/A</c:v>
                </c:pt>
                <c:pt idx="9">
                  <c:v>13.1</c:v>
                </c:pt>
              </c:numCache>
            </c:numRef>
          </c:val>
          <c:extLst>
            <c:ext xmlns:c16="http://schemas.microsoft.com/office/drawing/2014/chart" uri="{C3380CC4-5D6E-409C-BE32-E72D297353CC}">
              <c16:uniqueId val="{00000009-0486-4D7E-8BEE-ECC36EE814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256</c:v>
                </c:pt>
                <c:pt idx="5">
                  <c:v>254</c:v>
                </c:pt>
                <c:pt idx="8">
                  <c:v>233</c:v>
                </c:pt>
                <c:pt idx="11">
                  <c:v>234</c:v>
                </c:pt>
                <c:pt idx="14">
                  <c:v>237</c:v>
                </c:pt>
              </c:numCache>
            </c:numRef>
          </c:val>
          <c:extLst>
            <c:ext xmlns:c16="http://schemas.microsoft.com/office/drawing/2014/chart" uri="{C3380CC4-5D6E-409C-BE32-E72D297353CC}">
              <c16:uniqueId val="{00000000-E283-4A90-B39B-D832A8CC65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83-4A90-B39B-D832A8CC65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83-4A90-B39B-D832A8CC65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5</c:v>
                </c:pt>
                <c:pt idx="6">
                  <c:v>7</c:v>
                </c:pt>
                <c:pt idx="9">
                  <c:v>6</c:v>
                </c:pt>
                <c:pt idx="12">
                  <c:v>6</c:v>
                </c:pt>
              </c:numCache>
            </c:numRef>
          </c:val>
          <c:extLst>
            <c:ext xmlns:c16="http://schemas.microsoft.com/office/drawing/2014/chart" uri="{C3380CC4-5D6E-409C-BE32-E72D297353CC}">
              <c16:uniqueId val="{00000003-E283-4A90-B39B-D832A8CC65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c:v>
                </c:pt>
                <c:pt idx="3">
                  <c:v>153</c:v>
                </c:pt>
                <c:pt idx="6">
                  <c:v>140</c:v>
                </c:pt>
                <c:pt idx="9">
                  <c:v>108</c:v>
                </c:pt>
                <c:pt idx="12">
                  <c:v>113</c:v>
                </c:pt>
              </c:numCache>
            </c:numRef>
          </c:val>
          <c:extLst>
            <c:ext xmlns:c16="http://schemas.microsoft.com/office/drawing/2014/chart" uri="{C3380CC4-5D6E-409C-BE32-E72D297353CC}">
              <c16:uniqueId val="{00000004-E283-4A90-B39B-D832A8CC65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83-4A90-B39B-D832A8CC65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83-4A90-B39B-D832A8CC65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229</c:v>
                </c:pt>
                <c:pt idx="3">
                  <c:v>252</c:v>
                </c:pt>
                <c:pt idx="6">
                  <c:v>254</c:v>
                </c:pt>
                <c:pt idx="9">
                  <c:v>247</c:v>
                </c:pt>
                <c:pt idx="12">
                  <c:v>256</c:v>
                </c:pt>
              </c:numCache>
            </c:numRef>
          </c:val>
          <c:extLst>
            <c:ext xmlns:c16="http://schemas.microsoft.com/office/drawing/2014/chart" uri="{C3380CC4-5D6E-409C-BE32-E72D297353CC}">
              <c16:uniqueId val="{00000007-E283-4A90-B39B-D832A8CC65C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150</c:v>
                </c:pt>
                <c:pt idx="2">
                  <c:v>#N/A</c:v>
                </c:pt>
                <c:pt idx="3">
                  <c:v>#N/A</c:v>
                </c:pt>
                <c:pt idx="4">
                  <c:v>156</c:v>
                </c:pt>
                <c:pt idx="5">
                  <c:v>#N/A</c:v>
                </c:pt>
                <c:pt idx="6">
                  <c:v>#N/A</c:v>
                </c:pt>
                <c:pt idx="7">
                  <c:v>168</c:v>
                </c:pt>
                <c:pt idx="8">
                  <c:v>#N/A</c:v>
                </c:pt>
                <c:pt idx="9">
                  <c:v>#N/A</c:v>
                </c:pt>
                <c:pt idx="10">
                  <c:v>127</c:v>
                </c:pt>
                <c:pt idx="11">
                  <c:v>#N/A</c:v>
                </c:pt>
                <c:pt idx="12">
                  <c:v>#N/A</c:v>
                </c:pt>
                <c:pt idx="13">
                  <c:v>138</c:v>
                </c:pt>
                <c:pt idx="14">
                  <c:v>#N/A</c:v>
                </c:pt>
              </c:numCache>
            </c:numRef>
          </c:val>
          <c:smooth val="0"/>
          <c:extLst>
            <c:ext xmlns:c16="http://schemas.microsoft.com/office/drawing/2014/chart" uri="{C3380CC4-5D6E-409C-BE32-E72D297353CC}">
              <c16:uniqueId val="{00000008-E283-4A90-B39B-D832A8CC65C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2447</c:v>
                </c:pt>
                <c:pt idx="5">
                  <c:v>2336</c:v>
                </c:pt>
                <c:pt idx="8">
                  <c:v>2276</c:v>
                </c:pt>
                <c:pt idx="11">
                  <c:v>2290</c:v>
                </c:pt>
                <c:pt idx="14">
                  <c:v>2392</c:v>
                </c:pt>
              </c:numCache>
            </c:numRef>
          </c:val>
          <c:extLst>
            <c:ext xmlns:c16="http://schemas.microsoft.com/office/drawing/2014/chart" uri="{C3380CC4-5D6E-409C-BE32-E72D297353CC}">
              <c16:uniqueId val="{00000000-3A9B-48BA-8831-82586838A1B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A9B-48BA-8831-82586838A1B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3015</c:v>
                </c:pt>
                <c:pt idx="5">
                  <c:v>3120</c:v>
                </c:pt>
                <c:pt idx="8">
                  <c:v>2886</c:v>
                </c:pt>
                <c:pt idx="11">
                  <c:v>2784</c:v>
                </c:pt>
                <c:pt idx="14">
                  <c:v>2441</c:v>
                </c:pt>
              </c:numCache>
            </c:numRef>
          </c:val>
          <c:extLst>
            <c:ext xmlns:c16="http://schemas.microsoft.com/office/drawing/2014/chart" uri="{C3380CC4-5D6E-409C-BE32-E72D297353CC}">
              <c16:uniqueId val="{00000002-3A9B-48BA-8831-82586838A1B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9B-48BA-8831-82586838A1B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9B-48BA-8831-82586838A1B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9B-48BA-8831-82586838A1B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317</c:v>
                </c:pt>
                <c:pt idx="3">
                  <c:v>303</c:v>
                </c:pt>
                <c:pt idx="6">
                  <c:v>269</c:v>
                </c:pt>
                <c:pt idx="9">
                  <c:v>191</c:v>
                </c:pt>
                <c:pt idx="12">
                  <c:v>211</c:v>
                </c:pt>
              </c:numCache>
            </c:numRef>
          </c:val>
          <c:extLst>
            <c:ext xmlns:c16="http://schemas.microsoft.com/office/drawing/2014/chart" uri="{C3380CC4-5D6E-409C-BE32-E72D297353CC}">
              <c16:uniqueId val="{00000006-3A9B-48BA-8831-82586838A1B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c:v>
                </c:pt>
                <c:pt idx="3">
                  <c:v>35</c:v>
                </c:pt>
                <c:pt idx="6">
                  <c:v>32</c:v>
                </c:pt>
                <c:pt idx="9">
                  <c:v>30</c:v>
                </c:pt>
                <c:pt idx="12">
                  <c:v>28</c:v>
                </c:pt>
              </c:numCache>
            </c:numRef>
          </c:val>
          <c:extLst>
            <c:ext xmlns:c16="http://schemas.microsoft.com/office/drawing/2014/chart" uri="{C3380CC4-5D6E-409C-BE32-E72D297353CC}">
              <c16:uniqueId val="{00000007-3A9B-48BA-8831-82586838A1B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958</c:v>
                </c:pt>
                <c:pt idx="3">
                  <c:v>812</c:v>
                </c:pt>
                <c:pt idx="6">
                  <c:v>805</c:v>
                </c:pt>
                <c:pt idx="9">
                  <c:v>738</c:v>
                </c:pt>
                <c:pt idx="12">
                  <c:v>730</c:v>
                </c:pt>
              </c:numCache>
            </c:numRef>
          </c:val>
          <c:extLst>
            <c:ext xmlns:c16="http://schemas.microsoft.com/office/drawing/2014/chart" uri="{C3380CC4-5D6E-409C-BE32-E72D297353CC}">
              <c16:uniqueId val="{00000008-3A9B-48BA-8831-82586838A1B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9B-48BA-8831-82586838A1B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2753</c:v>
                </c:pt>
                <c:pt idx="3">
                  <c:v>3095</c:v>
                </c:pt>
                <c:pt idx="6">
                  <c:v>3255</c:v>
                </c:pt>
                <c:pt idx="9">
                  <c:v>3636</c:v>
                </c:pt>
                <c:pt idx="12">
                  <c:v>3920</c:v>
                </c:pt>
              </c:numCache>
            </c:numRef>
          </c:val>
          <c:extLst>
            <c:ext xmlns:c16="http://schemas.microsoft.com/office/drawing/2014/chart" uri="{C3380CC4-5D6E-409C-BE32-E72D297353CC}">
              <c16:uniqueId val="{0000000A-3A9B-48BA-8831-82586838A1B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55</c:v>
                </c:pt>
                <c:pt idx="14">
                  <c:v>#N/A</c:v>
                </c:pt>
              </c:numCache>
            </c:numRef>
          </c:val>
          <c:smooth val="0"/>
          <c:extLst>
            <c:ext xmlns:c16="http://schemas.microsoft.com/office/drawing/2014/chart" uri="{C3380CC4-5D6E-409C-BE32-E72D297353CC}">
              <c16:uniqueId val="{0000000B-3A9B-48BA-8831-82586838A1B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1272</c:v>
                </c:pt>
                <c:pt idx="1">
                  <c:v>1353</c:v>
                </c:pt>
                <c:pt idx="2">
                  <c:v>1288</c:v>
                </c:pt>
              </c:numCache>
            </c:numRef>
          </c:val>
          <c:extLst>
            <c:ext xmlns:c16="http://schemas.microsoft.com/office/drawing/2014/chart" uri="{C3380CC4-5D6E-409C-BE32-E72D297353CC}">
              <c16:uniqueId val="{00000000-99FE-4338-ADCC-CEE9BE9981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99FE-4338-ADCC-CEE9BE9981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1395</c:v>
                </c:pt>
                <c:pt idx="1">
                  <c:v>1120</c:v>
                </c:pt>
                <c:pt idx="2">
                  <c:v>872</c:v>
                </c:pt>
              </c:numCache>
            </c:numRef>
          </c:val>
          <c:extLst>
            <c:ext xmlns:c16="http://schemas.microsoft.com/office/drawing/2014/chart" uri="{C3380CC4-5D6E-409C-BE32-E72D297353CC}">
              <c16:uniqueId val="{00000002-99FE-4338-ADCC-CEE9BE9981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元利償還金は前年度比で</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百万円増加している。公共施設整備等事業が完了したことから、今後は新規借り入れを抑制し、比率の減少を目指す。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一般会計等に係る地方債の現在高は、前年度比で</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百万円の増となっている。主な要因として公共施設整備等事業、農道長寿命化事業及びため池浚渫事業の実施に伴い地方債を発行したものと考えられる。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地方債の現在高は増加傾向となることが予測されるが、借入の抑制及び基金の活用により健全な財政運営に努める。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年度においては、特定目的基金を活用した公共施設等整備事業や農道長寿命化事業などが実施されたことから、基金全体として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物価高騰及び人件費高騰の影響により取崩額が増加していく見込であり、長期的に減少傾向となることが予測される。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今後も特定目的基金を有効に活用していく。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・公共施設等の計画的な整備及び維持補修の実施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・子育て支援事業、緑あふれる村づくり事業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・高齢者等の在宅福祉の向上及び健康の保持に資する事業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・村の地域振興に資する事業に関する施策の推進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・雇用創出につながる地域の実情に応じた事業に関する施策の推進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・公共施設等整備基金：役場外構工事等の公共施設整備事業や農道長寿命化事業の財源として取崩したことによる減少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・ふるさと納税基金：子育て支援事業や学校教育事業の財源として取崩したことによる減少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今後も各特定目的基金の性質に適した事業において有効に活用していく。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単独事業への充当により、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現在は自主財源の不足を財政調整基金で埋めている状況である。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今後は自主財源の確保に努め、財政調整基金に依存しすぎない財政運営をめざす。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今後は地方債の償還計画を作成し、基金額を検討していきたい。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歳入のうち自主財源が約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割程度であり、地方交付税が約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割を占めていることから、指数に変化はない。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数年取り組んできた庁舎等公共施設の整備が完了したことから、今後は投資的経費が抑制されることが見込まれる。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12277</xdr:rowOff>
    </xdr:from>
    <xdr:to>
      <xdr:col>23</xdr:col>
      <xdr:colOff>133350</xdr:colOff>
      <xdr:row>44</xdr:row>
      <xdr:rowOff>12277</xdr:rowOff>
    </xdr:to>
    <xdr:cxnSp macro="">
      <xdr:nvCxnSpPr>
        <xdr:cNvPr id="68" name="直線コネクタ 67"/>
        <xdr:cNvCxnSpPr/>
      </xdr:nvCxnSpPr>
      <xdr:spPr>
        <a:xfrm>
          <a:off x="4114800" y="75560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121090</xdr:rowOff>
    </xdr:from>
    <xdr:ext cx="762000" cy="259045"/>
    <xdr:sp macro="" textlink="">
      <xdr:nvSpPr>
        <xdr:cNvPr id="69" name="財政力平均値テキスト"/>
        <xdr:cNvSpPr txBox="1"/>
      </xdr:nvSpPr>
      <xdr:spPr>
        <a:xfrm>
          <a:off x="5041900" y="749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12277</xdr:rowOff>
    </xdr:to>
    <xdr:cxnSp macro="">
      <xdr:nvCxnSpPr>
        <xdr:cNvPr id="71" name="直線コネクタ 70"/>
        <xdr:cNvCxnSpPr/>
      </xdr:nvCxnSpPr>
      <xdr:spPr>
        <a:xfrm>
          <a:off x="3225800" y="75480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71983</xdr:rowOff>
    </xdr:from>
    <xdr:ext cx="736600" cy="259045"/>
    <xdr:sp macro="" textlink="">
      <xdr:nvSpPr>
        <xdr:cNvPr id="73" name="テキスト ボックス 72"/>
        <xdr:cNvSpPr txBox="1"/>
      </xdr:nvSpPr>
      <xdr:spPr>
        <a:xfrm>
          <a:off x="3733800" y="76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167640</xdr:rowOff>
    </xdr:from>
    <xdr:to>
      <xdr:col>15</xdr:col>
      <xdr:colOff>82550</xdr:colOff>
      <xdr:row>44</xdr:row>
      <xdr:rowOff>4233</xdr:rowOff>
    </xdr:to>
    <xdr:cxnSp macro="">
      <xdr:nvCxnSpPr>
        <xdr:cNvPr id="74" name="直線コネクタ 73"/>
        <xdr:cNvCxnSpPr/>
      </xdr:nvCxnSpPr>
      <xdr:spPr>
        <a:xfrm>
          <a:off x="2336800" y="75399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76" name="テキスト ボックス 75"/>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151554</xdr:rowOff>
    </xdr:from>
    <xdr:to>
      <xdr:col>11</xdr:col>
      <xdr:colOff>31750</xdr:colOff>
      <xdr:row>43</xdr:row>
      <xdr:rowOff>167640</xdr:rowOff>
    </xdr:to>
    <xdr:cxnSp macro="">
      <xdr:nvCxnSpPr>
        <xdr:cNvPr id="77" name="直線コネクタ 76"/>
        <xdr:cNvCxnSpPr/>
      </xdr:nvCxnSpPr>
      <xdr:spPr>
        <a:xfrm>
          <a:off x="1447800" y="75239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79" name="テキスト ボックス 78"/>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47854</xdr:rowOff>
    </xdr:from>
    <xdr:ext cx="762000" cy="259045"/>
    <xdr:sp macro="" textlink="">
      <xdr:nvSpPr>
        <xdr:cNvPr id="81" name="テキスト ボックス 80"/>
        <xdr:cNvSpPr txBox="1"/>
      </xdr:nvSpPr>
      <xdr:spPr>
        <a:xfrm>
          <a:off x="1066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132927</xdr:rowOff>
    </xdr:from>
    <xdr:to>
      <xdr:col>23</xdr:col>
      <xdr:colOff>184150</xdr:colOff>
      <xdr:row>44</xdr:row>
      <xdr:rowOff>63077</xdr:rowOff>
    </xdr:to>
    <xdr:sp macro="" textlink="">
      <xdr:nvSpPr>
        <xdr:cNvPr id="87" name="楕円 86"/>
        <xdr:cNvSpPr/>
      </xdr:nvSpPr>
      <xdr:spPr>
        <a:xfrm>
          <a:off x="49022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149454</xdr:rowOff>
    </xdr:from>
    <xdr:ext cx="762000" cy="259045"/>
    <xdr:sp macro="" textlink="">
      <xdr:nvSpPr>
        <xdr:cNvPr id="88" name="財政力該当値テキスト"/>
        <xdr:cNvSpPr txBox="1"/>
      </xdr:nvSpPr>
      <xdr:spPr>
        <a:xfrm>
          <a:off x="50419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132927</xdr:rowOff>
    </xdr:from>
    <xdr:to>
      <xdr:col>19</xdr:col>
      <xdr:colOff>184150</xdr:colOff>
      <xdr:row>44</xdr:row>
      <xdr:rowOff>63077</xdr:rowOff>
    </xdr:to>
    <xdr:sp macro="" textlink="">
      <xdr:nvSpPr>
        <xdr:cNvPr id="89" name="楕円 88"/>
        <xdr:cNvSpPr/>
      </xdr:nvSpPr>
      <xdr:spPr>
        <a:xfrm>
          <a:off x="4064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73254</xdr:rowOff>
    </xdr:from>
    <xdr:ext cx="736600" cy="259045"/>
    <xdr:sp macro="" textlink="">
      <xdr:nvSpPr>
        <xdr:cNvPr id="90" name="テキスト ボックス 89"/>
        <xdr:cNvSpPr txBox="1"/>
      </xdr:nvSpPr>
      <xdr:spPr>
        <a:xfrm>
          <a:off x="3733800" y="7274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65210</xdr:rowOff>
    </xdr:from>
    <xdr:ext cx="762000" cy="259045"/>
    <xdr:sp macro="" textlink="">
      <xdr:nvSpPr>
        <xdr:cNvPr id="92" name="テキスト ボックス 91"/>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116840</xdr:rowOff>
    </xdr:from>
    <xdr:to>
      <xdr:col>11</xdr:col>
      <xdr:colOff>82550</xdr:colOff>
      <xdr:row>44</xdr:row>
      <xdr:rowOff>46990</xdr:rowOff>
    </xdr:to>
    <xdr:sp macro="" textlink="">
      <xdr:nvSpPr>
        <xdr:cNvPr id="93" name="楕円 92"/>
        <xdr:cNvSpPr/>
      </xdr:nvSpPr>
      <xdr:spPr>
        <a:xfrm>
          <a:off x="2286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57167</xdr:rowOff>
    </xdr:from>
    <xdr:ext cx="762000" cy="259045"/>
    <xdr:sp macro="" textlink="">
      <xdr:nvSpPr>
        <xdr:cNvPr id="94" name="テキスト ボックス 93"/>
        <xdr:cNvSpPr txBox="1"/>
      </xdr:nvSpPr>
      <xdr:spPr>
        <a:xfrm>
          <a:off x="1955800" y="725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100754</xdr:rowOff>
    </xdr:from>
    <xdr:to>
      <xdr:col>7</xdr:col>
      <xdr:colOff>31750</xdr:colOff>
      <xdr:row>44</xdr:row>
      <xdr:rowOff>30904</xdr:rowOff>
    </xdr:to>
    <xdr:sp macro="" textlink="">
      <xdr:nvSpPr>
        <xdr:cNvPr id="95" name="楕円 94"/>
        <xdr:cNvSpPr/>
      </xdr:nvSpPr>
      <xdr:spPr>
        <a:xfrm>
          <a:off x="1397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41081</xdr:rowOff>
    </xdr:from>
    <xdr:ext cx="762000" cy="259045"/>
    <xdr:sp macro="" textlink="">
      <xdr:nvSpPr>
        <xdr:cNvPr id="96" name="テキスト ボックス 95"/>
        <xdr:cNvSpPr txBox="1"/>
      </xdr:nvSpPr>
      <xdr:spPr>
        <a:xfrm>
          <a:off x="1066800" y="724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人件費、扶助費、公債費ともに前年度と比較し増加している。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継続して取り組んできた公共施設整備事業が完了したことから、今後は地方債の発行を抑制するとともに、既存の事務事業の見直しを進め、財政構造の弾力性向上を図る。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145796</xdr:rowOff>
    </xdr:from>
    <xdr:to>
      <xdr:col>23</xdr:col>
      <xdr:colOff>133350</xdr:colOff>
      <xdr:row>63</xdr:row>
      <xdr:rowOff>99822</xdr:rowOff>
    </xdr:to>
    <xdr:cxnSp macro="">
      <xdr:nvCxnSpPr>
        <xdr:cNvPr id="129" name="直線コネクタ 128"/>
        <xdr:cNvCxnSpPr/>
      </xdr:nvCxnSpPr>
      <xdr:spPr>
        <a:xfrm>
          <a:off x="4114800" y="10775696"/>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62</xdr:row>
      <xdr:rowOff>145796</xdr:rowOff>
    </xdr:to>
    <xdr:cxnSp macro="">
      <xdr:nvCxnSpPr>
        <xdr:cNvPr id="132" name="直線コネクタ 131"/>
        <xdr:cNvCxnSpPr/>
      </xdr:nvCxnSpPr>
      <xdr:spPr>
        <a:xfrm>
          <a:off x="3225800" y="107370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92710</xdr:rowOff>
    </xdr:from>
    <xdr:to>
      <xdr:col>15</xdr:col>
      <xdr:colOff>82550</xdr:colOff>
      <xdr:row>62</xdr:row>
      <xdr:rowOff>107188</xdr:rowOff>
    </xdr:to>
    <xdr:cxnSp macro="">
      <xdr:nvCxnSpPr>
        <xdr:cNvPr id="135" name="直線コネクタ 134"/>
        <xdr:cNvCxnSpPr/>
      </xdr:nvCxnSpPr>
      <xdr:spPr>
        <a:xfrm>
          <a:off x="2336800" y="107226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63</xdr:row>
      <xdr:rowOff>94996</xdr:rowOff>
    </xdr:to>
    <xdr:cxnSp macro="">
      <xdr:nvCxnSpPr>
        <xdr:cNvPr id="138" name="直線コネクタ 137"/>
        <xdr:cNvCxnSpPr/>
      </xdr:nvCxnSpPr>
      <xdr:spPr>
        <a:xfrm flipV="1">
          <a:off x="1447800" y="1072261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48" name="楕円 147"/>
        <xdr:cNvSpPr/>
      </xdr:nvSpPr>
      <xdr:spPr>
        <a:xfrm>
          <a:off x="49022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21099</xdr:rowOff>
    </xdr:from>
    <xdr:ext cx="762000" cy="259045"/>
    <xdr:sp macro="" textlink="">
      <xdr:nvSpPr>
        <xdr:cNvPr id="149" name="財政構造の弾力性該当値テキスト"/>
        <xdr:cNvSpPr txBox="1"/>
      </xdr:nvSpPr>
      <xdr:spPr>
        <a:xfrm>
          <a:off x="5041900" y="1082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94996</xdr:rowOff>
    </xdr:from>
    <xdr:to>
      <xdr:col>19</xdr:col>
      <xdr:colOff>184150</xdr:colOff>
      <xdr:row>63</xdr:row>
      <xdr:rowOff>25146</xdr:rowOff>
    </xdr:to>
    <xdr:sp macro="" textlink="">
      <xdr:nvSpPr>
        <xdr:cNvPr id="150" name="楕円 149"/>
        <xdr:cNvSpPr/>
      </xdr:nvSpPr>
      <xdr:spPr>
        <a:xfrm>
          <a:off x="4064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9923</xdr:rowOff>
    </xdr:from>
    <xdr:ext cx="736600" cy="259045"/>
    <xdr:sp macro="" textlink="">
      <xdr:nvSpPr>
        <xdr:cNvPr id="151" name="テキスト ボックス 150"/>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2" name="楕円 151"/>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53" name="テキスト ボックス 152"/>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4" name="楕円 153"/>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55" name="テキスト ボックス 154"/>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6" name="楕円 155"/>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7" name="テキスト ボックス 156"/>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て低い数値となっているのは、主に物件費を要因としており、保有する施設数が他市町村に比べ少ないため、施設管理にかかる費用負担が少ないことによる。今後は長寿命化を図るため、適切な維持補修に努めるとともに、既存の施設の在り方について検討を進めていく。</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137551</xdr:rowOff>
    </xdr:from>
    <xdr:to>
      <xdr:col>23</xdr:col>
      <xdr:colOff>133350</xdr:colOff>
      <xdr:row>81</xdr:row>
      <xdr:rowOff>149822</xdr:rowOff>
    </xdr:to>
    <xdr:cxnSp macro="">
      <xdr:nvCxnSpPr>
        <xdr:cNvPr id="191" name="直線コネクタ 190"/>
        <xdr:cNvCxnSpPr/>
      </xdr:nvCxnSpPr>
      <xdr:spPr>
        <a:xfrm flipV="1">
          <a:off x="4114800" y="14025001"/>
          <a:ext cx="838200" cy="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122889</xdr:rowOff>
    </xdr:from>
    <xdr:to>
      <xdr:col>19</xdr:col>
      <xdr:colOff>133350</xdr:colOff>
      <xdr:row>81</xdr:row>
      <xdr:rowOff>149822</xdr:rowOff>
    </xdr:to>
    <xdr:cxnSp macro="">
      <xdr:nvCxnSpPr>
        <xdr:cNvPr id="194" name="直線コネクタ 193"/>
        <xdr:cNvCxnSpPr/>
      </xdr:nvCxnSpPr>
      <xdr:spPr>
        <a:xfrm>
          <a:off x="3225800" y="14010339"/>
          <a:ext cx="889000" cy="2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104156</xdr:rowOff>
    </xdr:from>
    <xdr:to>
      <xdr:col>15</xdr:col>
      <xdr:colOff>82550</xdr:colOff>
      <xdr:row>81</xdr:row>
      <xdr:rowOff>122889</xdr:rowOff>
    </xdr:to>
    <xdr:cxnSp macro="">
      <xdr:nvCxnSpPr>
        <xdr:cNvPr id="197" name="直線コネクタ 196"/>
        <xdr:cNvCxnSpPr/>
      </xdr:nvCxnSpPr>
      <xdr:spPr>
        <a:xfrm>
          <a:off x="2336800" y="13991606"/>
          <a:ext cx="889000" cy="1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104156</xdr:rowOff>
    </xdr:from>
    <xdr:to>
      <xdr:col>11</xdr:col>
      <xdr:colOff>31750</xdr:colOff>
      <xdr:row>81</xdr:row>
      <xdr:rowOff>161782</xdr:rowOff>
    </xdr:to>
    <xdr:cxnSp macro="">
      <xdr:nvCxnSpPr>
        <xdr:cNvPr id="200" name="直線コネクタ 199"/>
        <xdr:cNvCxnSpPr/>
      </xdr:nvCxnSpPr>
      <xdr:spPr>
        <a:xfrm flipV="1">
          <a:off x="1447800" y="13991606"/>
          <a:ext cx="889000" cy="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86751</xdr:rowOff>
    </xdr:from>
    <xdr:to>
      <xdr:col>23</xdr:col>
      <xdr:colOff>184150</xdr:colOff>
      <xdr:row>82</xdr:row>
      <xdr:rowOff>16901</xdr:rowOff>
    </xdr:to>
    <xdr:sp macro="" textlink="">
      <xdr:nvSpPr>
        <xdr:cNvPr id="210" name="楕円 209"/>
        <xdr:cNvSpPr/>
      </xdr:nvSpPr>
      <xdr:spPr>
        <a:xfrm>
          <a:off x="4902200" y="139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8028</xdr:rowOff>
    </xdr:from>
    <xdr:ext cx="762000" cy="259045"/>
    <xdr:sp macro="" textlink="">
      <xdr:nvSpPr>
        <xdr:cNvPr id="211" name="人件費・物件費等の状況該当値テキスト"/>
        <xdr:cNvSpPr txBox="1"/>
      </xdr:nvSpPr>
      <xdr:spPr>
        <a:xfrm>
          <a:off x="5041900" y="1389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99022</xdr:rowOff>
    </xdr:from>
    <xdr:to>
      <xdr:col>19</xdr:col>
      <xdr:colOff>184150</xdr:colOff>
      <xdr:row>82</xdr:row>
      <xdr:rowOff>29172</xdr:rowOff>
    </xdr:to>
    <xdr:sp macro="" textlink="">
      <xdr:nvSpPr>
        <xdr:cNvPr id="212" name="楕円 211"/>
        <xdr:cNvSpPr/>
      </xdr:nvSpPr>
      <xdr:spPr>
        <a:xfrm>
          <a:off x="4064000" y="1398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39349</xdr:rowOff>
    </xdr:from>
    <xdr:ext cx="736600" cy="259045"/>
    <xdr:sp macro="" textlink="">
      <xdr:nvSpPr>
        <xdr:cNvPr id="213" name="テキスト ボックス 212"/>
        <xdr:cNvSpPr txBox="1"/>
      </xdr:nvSpPr>
      <xdr:spPr>
        <a:xfrm>
          <a:off x="3733800" y="13755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72089</xdr:rowOff>
    </xdr:from>
    <xdr:to>
      <xdr:col>15</xdr:col>
      <xdr:colOff>133350</xdr:colOff>
      <xdr:row>82</xdr:row>
      <xdr:rowOff>2239</xdr:rowOff>
    </xdr:to>
    <xdr:sp macro="" textlink="">
      <xdr:nvSpPr>
        <xdr:cNvPr id="214" name="楕円 213"/>
        <xdr:cNvSpPr/>
      </xdr:nvSpPr>
      <xdr:spPr>
        <a:xfrm>
          <a:off x="3175000" y="139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12416</xdr:rowOff>
    </xdr:from>
    <xdr:ext cx="762000" cy="259045"/>
    <xdr:sp macro="" textlink="">
      <xdr:nvSpPr>
        <xdr:cNvPr id="215" name="テキスト ボックス 214"/>
        <xdr:cNvSpPr txBox="1"/>
      </xdr:nvSpPr>
      <xdr:spPr>
        <a:xfrm>
          <a:off x="2844800" y="1372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53356</xdr:rowOff>
    </xdr:from>
    <xdr:to>
      <xdr:col>11</xdr:col>
      <xdr:colOff>82550</xdr:colOff>
      <xdr:row>81</xdr:row>
      <xdr:rowOff>154956</xdr:rowOff>
    </xdr:to>
    <xdr:sp macro="" textlink="">
      <xdr:nvSpPr>
        <xdr:cNvPr id="216" name="楕円 215"/>
        <xdr:cNvSpPr/>
      </xdr:nvSpPr>
      <xdr:spPr>
        <a:xfrm>
          <a:off x="2286000" y="139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165133</xdr:rowOff>
    </xdr:from>
    <xdr:ext cx="762000" cy="259045"/>
    <xdr:sp macro="" textlink="">
      <xdr:nvSpPr>
        <xdr:cNvPr id="217" name="テキスト ボックス 216"/>
        <xdr:cNvSpPr txBox="1"/>
      </xdr:nvSpPr>
      <xdr:spPr>
        <a:xfrm>
          <a:off x="1955800" y="1370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110982</xdr:rowOff>
    </xdr:from>
    <xdr:to>
      <xdr:col>7</xdr:col>
      <xdr:colOff>31750</xdr:colOff>
      <xdr:row>82</xdr:row>
      <xdr:rowOff>41132</xdr:rowOff>
    </xdr:to>
    <xdr:sp macro="" textlink="">
      <xdr:nvSpPr>
        <xdr:cNvPr id="218" name="楕円 217"/>
        <xdr:cNvSpPr/>
      </xdr:nvSpPr>
      <xdr:spPr>
        <a:xfrm>
          <a:off x="1397000" y="1399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51309</xdr:rowOff>
    </xdr:from>
    <xdr:ext cx="762000" cy="259045"/>
    <xdr:sp macro="" textlink="">
      <xdr:nvSpPr>
        <xdr:cNvPr id="219" name="テキスト ボックス 218"/>
        <xdr:cNvSpPr txBox="1"/>
      </xdr:nvSpPr>
      <xdr:spPr>
        <a:xfrm>
          <a:off x="1066800" y="1376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％の増となっているが、本村は他市町村と比べ職員数が少ないため、若干名の給与水準の変動によりラスパイレス指数に影響を及ぼすものと考えられ、他市町村より給与水準が高いとは一概に判断できない。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今後も様々な情勢を踏まえ、給与の適正化を図る。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98778</xdr:rowOff>
    </xdr:from>
    <xdr:to>
      <xdr:col>81</xdr:col>
      <xdr:colOff>44450</xdr:colOff>
      <xdr:row>86</xdr:row>
      <xdr:rowOff>34572</xdr:rowOff>
    </xdr:to>
    <xdr:cxnSp macro="">
      <xdr:nvCxnSpPr>
        <xdr:cNvPr id="253" name="直線コネクタ 252"/>
        <xdr:cNvCxnSpPr/>
      </xdr:nvCxnSpPr>
      <xdr:spPr>
        <a:xfrm>
          <a:off x="16179800" y="14672028"/>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152400</xdr:rowOff>
    </xdr:to>
    <xdr:cxnSp macro="">
      <xdr:nvCxnSpPr>
        <xdr:cNvPr id="256" name="直線コネクタ 255"/>
        <xdr:cNvCxnSpPr/>
      </xdr:nvCxnSpPr>
      <xdr:spPr>
        <a:xfrm flipV="1">
          <a:off x="15290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88195</xdr:rowOff>
    </xdr:to>
    <xdr:cxnSp macro="">
      <xdr:nvCxnSpPr>
        <xdr:cNvPr id="259" name="直線コネクタ 258"/>
        <xdr:cNvCxnSpPr/>
      </xdr:nvCxnSpPr>
      <xdr:spPr>
        <a:xfrm flipV="1">
          <a:off x="14401800" y="147256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86</xdr:row>
      <xdr:rowOff>88195</xdr:rowOff>
    </xdr:to>
    <xdr:cxnSp macro="">
      <xdr:nvCxnSpPr>
        <xdr:cNvPr id="262" name="直線コネクタ 261"/>
        <xdr:cNvCxnSpPr/>
      </xdr:nvCxnSpPr>
      <xdr:spPr>
        <a:xfrm>
          <a:off x="13512800" y="147390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5" name="フローチャート: 判断 264"/>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66" name="テキスト ボックス 265"/>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2" name="楕円 271"/>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3" name="給与水準   （国との比較）該当値テキスト"/>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4" name="楕円 273"/>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5" name="テキスト ボックス 274"/>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6" name="楕円 275"/>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7" name="テキスト ボックス 276"/>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78" name="楕円 277"/>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79" name="テキスト ボックス 278"/>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0" name="楕円 279"/>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1" name="テキスト ボックス 280"/>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の積極的な活用による業務の効率化を図り、人員配置の見直しを検討していく。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142759</xdr:rowOff>
    </xdr:from>
    <xdr:to>
      <xdr:col>81</xdr:col>
      <xdr:colOff>44450</xdr:colOff>
      <xdr:row>59</xdr:row>
      <xdr:rowOff>150400</xdr:rowOff>
    </xdr:to>
    <xdr:cxnSp macro="">
      <xdr:nvCxnSpPr>
        <xdr:cNvPr id="315" name="直線コネクタ 314"/>
        <xdr:cNvCxnSpPr/>
      </xdr:nvCxnSpPr>
      <xdr:spPr>
        <a:xfrm flipV="1">
          <a:off x="16179800" y="10258309"/>
          <a:ext cx="8382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131699</xdr:rowOff>
    </xdr:from>
    <xdr:to>
      <xdr:col>77</xdr:col>
      <xdr:colOff>44450</xdr:colOff>
      <xdr:row>59</xdr:row>
      <xdr:rowOff>150400</xdr:rowOff>
    </xdr:to>
    <xdr:cxnSp macro="">
      <xdr:nvCxnSpPr>
        <xdr:cNvPr id="318" name="直線コネクタ 317"/>
        <xdr:cNvCxnSpPr/>
      </xdr:nvCxnSpPr>
      <xdr:spPr>
        <a:xfrm>
          <a:off x="15290800" y="10247249"/>
          <a:ext cx="889000" cy="1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129889</xdr:rowOff>
    </xdr:from>
    <xdr:to>
      <xdr:col>72</xdr:col>
      <xdr:colOff>203200</xdr:colOff>
      <xdr:row>59</xdr:row>
      <xdr:rowOff>131699</xdr:rowOff>
    </xdr:to>
    <xdr:cxnSp macro="">
      <xdr:nvCxnSpPr>
        <xdr:cNvPr id="321" name="直線コネクタ 320"/>
        <xdr:cNvCxnSpPr/>
      </xdr:nvCxnSpPr>
      <xdr:spPr>
        <a:xfrm>
          <a:off x="14401800" y="10245439"/>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124862</xdr:rowOff>
    </xdr:from>
    <xdr:to>
      <xdr:col>68</xdr:col>
      <xdr:colOff>152400</xdr:colOff>
      <xdr:row>59</xdr:row>
      <xdr:rowOff>129889</xdr:rowOff>
    </xdr:to>
    <xdr:cxnSp macro="">
      <xdr:nvCxnSpPr>
        <xdr:cNvPr id="324" name="直線コネクタ 323"/>
        <xdr:cNvCxnSpPr/>
      </xdr:nvCxnSpPr>
      <xdr:spPr>
        <a:xfrm>
          <a:off x="13512800" y="10240412"/>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91959</xdr:rowOff>
    </xdr:from>
    <xdr:to>
      <xdr:col>81</xdr:col>
      <xdr:colOff>95250</xdr:colOff>
      <xdr:row>60</xdr:row>
      <xdr:rowOff>22109</xdr:rowOff>
    </xdr:to>
    <xdr:sp macro="" textlink="">
      <xdr:nvSpPr>
        <xdr:cNvPr id="334" name="楕円 333"/>
        <xdr:cNvSpPr/>
      </xdr:nvSpPr>
      <xdr:spPr>
        <a:xfrm>
          <a:off x="16967200" y="1020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13236</xdr:rowOff>
    </xdr:from>
    <xdr:ext cx="762000" cy="259045"/>
    <xdr:sp macro="" textlink="">
      <xdr:nvSpPr>
        <xdr:cNvPr id="335" name="定員管理の状況該当値テキスト"/>
        <xdr:cNvSpPr txBox="1"/>
      </xdr:nvSpPr>
      <xdr:spPr>
        <a:xfrm>
          <a:off x="17106900" y="1012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99600</xdr:rowOff>
    </xdr:from>
    <xdr:to>
      <xdr:col>77</xdr:col>
      <xdr:colOff>95250</xdr:colOff>
      <xdr:row>60</xdr:row>
      <xdr:rowOff>29750</xdr:rowOff>
    </xdr:to>
    <xdr:sp macro="" textlink="">
      <xdr:nvSpPr>
        <xdr:cNvPr id="336" name="楕円 335"/>
        <xdr:cNvSpPr/>
      </xdr:nvSpPr>
      <xdr:spPr>
        <a:xfrm>
          <a:off x="16129000" y="102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39927</xdr:rowOff>
    </xdr:from>
    <xdr:ext cx="736600" cy="259045"/>
    <xdr:sp macro="" textlink="">
      <xdr:nvSpPr>
        <xdr:cNvPr id="337" name="テキスト ボックス 336"/>
        <xdr:cNvSpPr txBox="1"/>
      </xdr:nvSpPr>
      <xdr:spPr>
        <a:xfrm>
          <a:off x="15798800" y="9984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80899</xdr:rowOff>
    </xdr:from>
    <xdr:to>
      <xdr:col>73</xdr:col>
      <xdr:colOff>44450</xdr:colOff>
      <xdr:row>60</xdr:row>
      <xdr:rowOff>11049</xdr:rowOff>
    </xdr:to>
    <xdr:sp macro="" textlink="">
      <xdr:nvSpPr>
        <xdr:cNvPr id="338" name="楕円 337"/>
        <xdr:cNvSpPr/>
      </xdr:nvSpPr>
      <xdr:spPr>
        <a:xfrm>
          <a:off x="152400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21226</xdr:rowOff>
    </xdr:from>
    <xdr:ext cx="762000" cy="259045"/>
    <xdr:sp macro="" textlink="">
      <xdr:nvSpPr>
        <xdr:cNvPr id="339" name="テキスト ボックス 338"/>
        <xdr:cNvSpPr txBox="1"/>
      </xdr:nvSpPr>
      <xdr:spPr>
        <a:xfrm>
          <a:off x="14909800" y="99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79089</xdr:rowOff>
    </xdr:from>
    <xdr:to>
      <xdr:col>68</xdr:col>
      <xdr:colOff>203200</xdr:colOff>
      <xdr:row>60</xdr:row>
      <xdr:rowOff>9239</xdr:rowOff>
    </xdr:to>
    <xdr:sp macro="" textlink="">
      <xdr:nvSpPr>
        <xdr:cNvPr id="340" name="楕円 339"/>
        <xdr:cNvSpPr/>
      </xdr:nvSpPr>
      <xdr:spPr>
        <a:xfrm>
          <a:off x="14351000" y="1019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19416</xdr:rowOff>
    </xdr:from>
    <xdr:ext cx="762000" cy="259045"/>
    <xdr:sp macro="" textlink="">
      <xdr:nvSpPr>
        <xdr:cNvPr id="341" name="テキスト ボックス 340"/>
        <xdr:cNvSpPr txBox="1"/>
      </xdr:nvSpPr>
      <xdr:spPr>
        <a:xfrm>
          <a:off x="14020800" y="99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74062</xdr:rowOff>
    </xdr:from>
    <xdr:to>
      <xdr:col>64</xdr:col>
      <xdr:colOff>152400</xdr:colOff>
      <xdr:row>60</xdr:row>
      <xdr:rowOff>4212</xdr:rowOff>
    </xdr:to>
    <xdr:sp macro="" textlink="">
      <xdr:nvSpPr>
        <xdr:cNvPr id="342" name="楕円 341"/>
        <xdr:cNvSpPr/>
      </xdr:nvSpPr>
      <xdr:spPr>
        <a:xfrm>
          <a:off x="13462000" y="101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14389</xdr:rowOff>
    </xdr:from>
    <xdr:ext cx="762000" cy="259045"/>
    <xdr:sp macro="" textlink="">
      <xdr:nvSpPr>
        <xdr:cNvPr id="343" name="テキスト ボックス 342"/>
        <xdr:cNvSpPr txBox="1"/>
      </xdr:nvSpPr>
      <xdr:spPr>
        <a:xfrm>
          <a:off x="13131800" y="995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類似団体平均を上回っているため、今後は起債上限枠の設定等を検討するなどして借入の抑制を図り、起債依存型の事業実施を見直していく。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133894</xdr:rowOff>
    </xdr:from>
    <xdr:to>
      <xdr:col>81</xdr:col>
      <xdr:colOff>44450</xdr:colOff>
      <xdr:row>40</xdr:row>
      <xdr:rowOff>161472</xdr:rowOff>
    </xdr:to>
    <xdr:cxnSp macro="">
      <xdr:nvCxnSpPr>
        <xdr:cNvPr id="378" name="直線コネクタ 377"/>
        <xdr:cNvCxnSpPr/>
      </xdr:nvCxnSpPr>
      <xdr:spPr>
        <a:xfrm flipV="1">
          <a:off x="16179800" y="699189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161472</xdr:rowOff>
    </xdr:from>
    <xdr:to>
      <xdr:col>77</xdr:col>
      <xdr:colOff>44450</xdr:colOff>
      <xdr:row>41</xdr:row>
      <xdr:rowOff>38281</xdr:rowOff>
    </xdr:to>
    <xdr:cxnSp macro="">
      <xdr:nvCxnSpPr>
        <xdr:cNvPr id="381" name="直線コネクタ 380"/>
        <xdr:cNvCxnSpPr/>
      </xdr:nvCxnSpPr>
      <xdr:spPr>
        <a:xfrm flipV="1">
          <a:off x="15290800" y="701947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38281</xdr:rowOff>
    </xdr:from>
    <xdr:to>
      <xdr:col>72</xdr:col>
      <xdr:colOff>203200</xdr:colOff>
      <xdr:row>41</xdr:row>
      <xdr:rowOff>45176</xdr:rowOff>
    </xdr:to>
    <xdr:cxnSp macro="">
      <xdr:nvCxnSpPr>
        <xdr:cNvPr id="384" name="直線コネクタ 383"/>
        <xdr:cNvCxnSpPr/>
      </xdr:nvCxnSpPr>
      <xdr:spPr>
        <a:xfrm flipV="1">
          <a:off x="14401800" y="70677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45176</xdr:rowOff>
    </xdr:from>
    <xdr:to>
      <xdr:col>68</xdr:col>
      <xdr:colOff>152400</xdr:colOff>
      <xdr:row>41</xdr:row>
      <xdr:rowOff>72753</xdr:rowOff>
    </xdr:to>
    <xdr:cxnSp macro="">
      <xdr:nvCxnSpPr>
        <xdr:cNvPr id="387" name="直線コネクタ 386"/>
        <xdr:cNvCxnSpPr/>
      </xdr:nvCxnSpPr>
      <xdr:spPr>
        <a:xfrm flipV="1">
          <a:off x="13512800" y="70746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83094</xdr:rowOff>
    </xdr:from>
    <xdr:to>
      <xdr:col>81</xdr:col>
      <xdr:colOff>95250</xdr:colOff>
      <xdr:row>41</xdr:row>
      <xdr:rowOff>13244</xdr:rowOff>
    </xdr:to>
    <xdr:sp macro="" textlink="">
      <xdr:nvSpPr>
        <xdr:cNvPr id="397" name="楕円 396"/>
        <xdr:cNvSpPr/>
      </xdr:nvSpPr>
      <xdr:spPr>
        <a:xfrm>
          <a:off x="169672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55171</xdr:rowOff>
    </xdr:from>
    <xdr:ext cx="762000" cy="259045"/>
    <xdr:sp macro="" textlink="">
      <xdr:nvSpPr>
        <xdr:cNvPr id="398" name="公債費負担の状況該当値テキスト"/>
        <xdr:cNvSpPr txBox="1"/>
      </xdr:nvSpPr>
      <xdr:spPr>
        <a:xfrm>
          <a:off x="17106900" y="691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399" name="楕円 398"/>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400" name="テキスト ボックス 399"/>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158931</xdr:rowOff>
    </xdr:from>
    <xdr:to>
      <xdr:col>73</xdr:col>
      <xdr:colOff>44450</xdr:colOff>
      <xdr:row>41</xdr:row>
      <xdr:rowOff>89081</xdr:rowOff>
    </xdr:to>
    <xdr:sp macro="" textlink="">
      <xdr:nvSpPr>
        <xdr:cNvPr id="401" name="楕円 400"/>
        <xdr:cNvSpPr/>
      </xdr:nvSpPr>
      <xdr:spPr>
        <a:xfrm>
          <a:off x="15240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73858</xdr:rowOff>
    </xdr:from>
    <xdr:ext cx="762000" cy="259045"/>
    <xdr:sp macro="" textlink="">
      <xdr:nvSpPr>
        <xdr:cNvPr id="402" name="テキスト ボックス 401"/>
        <xdr:cNvSpPr txBox="1"/>
      </xdr:nvSpPr>
      <xdr:spPr>
        <a:xfrm>
          <a:off x="14909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165826</xdr:rowOff>
    </xdr:from>
    <xdr:to>
      <xdr:col>68</xdr:col>
      <xdr:colOff>203200</xdr:colOff>
      <xdr:row>41</xdr:row>
      <xdr:rowOff>95976</xdr:rowOff>
    </xdr:to>
    <xdr:sp macro="" textlink="">
      <xdr:nvSpPr>
        <xdr:cNvPr id="403" name="楕円 402"/>
        <xdr:cNvSpPr/>
      </xdr:nvSpPr>
      <xdr:spPr>
        <a:xfrm>
          <a:off x="14351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80753</xdr:rowOff>
    </xdr:from>
    <xdr:ext cx="762000" cy="259045"/>
    <xdr:sp macro="" textlink="">
      <xdr:nvSpPr>
        <xdr:cNvPr id="404" name="テキスト ボックス 403"/>
        <xdr:cNvSpPr txBox="1"/>
      </xdr:nvSpPr>
      <xdr:spPr>
        <a:xfrm>
          <a:off x="14020800" y="711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21953</xdr:rowOff>
    </xdr:from>
    <xdr:to>
      <xdr:col>64</xdr:col>
      <xdr:colOff>152400</xdr:colOff>
      <xdr:row>41</xdr:row>
      <xdr:rowOff>123553</xdr:rowOff>
    </xdr:to>
    <xdr:sp macro="" textlink="">
      <xdr:nvSpPr>
        <xdr:cNvPr id="405" name="楕円 404"/>
        <xdr:cNvSpPr/>
      </xdr:nvSpPr>
      <xdr:spPr>
        <a:xfrm>
          <a:off x="13462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108330</xdr:rowOff>
    </xdr:from>
    <xdr:ext cx="762000" cy="259045"/>
    <xdr:sp macro="" textlink="">
      <xdr:nvSpPr>
        <xdr:cNvPr id="406" name="テキスト ボックス 405"/>
        <xdr:cNvSpPr txBox="1"/>
      </xdr:nvSpPr>
      <xdr:spPr>
        <a:xfrm>
          <a:off x="13131800" y="713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年度決算においてはじめて将来負担比率が数値となって表れた。これは、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に渡り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取り組んできた庁舎等公共施設の整備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に伴い発行した地方債残高の増及び事業費に充てるため取崩した充当可能基金の減によるものである。今後は事業量の適正化を図り、将来負担比率の縮減に努めていく。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147320</xdr:rowOff>
    </xdr:from>
    <xdr:to>
      <xdr:col>81</xdr:col>
      <xdr:colOff>95250</xdr:colOff>
      <xdr:row>14</xdr:row>
      <xdr:rowOff>77470</xdr:rowOff>
    </xdr:to>
    <xdr:sp macro="" textlink="">
      <xdr:nvSpPr>
        <xdr:cNvPr id="455" name="楕円 454"/>
        <xdr:cNvSpPr/>
      </xdr:nvSpPr>
      <xdr:spPr>
        <a:xfrm>
          <a:off x="169672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119397</xdr:rowOff>
    </xdr:from>
    <xdr:ext cx="762000" cy="259045"/>
    <xdr:sp macro="" textlink="">
      <xdr:nvSpPr>
        <xdr:cNvPr id="456" name="将来負担の状況該当値テキスト"/>
        <xdr:cNvSpPr txBox="1"/>
      </xdr:nvSpPr>
      <xdr:spPr>
        <a:xfrm>
          <a:off x="171069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人件費については、類似団体内平均値より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％高い数値となっている。今後も計画的な採用に努めるとともに、業務の効率化・適切な人員配置により超過勤務手当の抑制を図る。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115570</xdr:rowOff>
    </xdr:to>
    <xdr:cxnSp macro="">
      <xdr:nvCxnSpPr>
        <xdr:cNvPr id="66" name="直線コネクタ 65"/>
        <xdr:cNvCxnSpPr/>
      </xdr:nvCxnSpPr>
      <xdr:spPr>
        <a:xfrm>
          <a:off x="3987800" y="64287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85090</xdr:rowOff>
    </xdr:from>
    <xdr:to>
      <xdr:col>19</xdr:col>
      <xdr:colOff>187325</xdr:colOff>
      <xdr:row>37</xdr:row>
      <xdr:rowOff>100330</xdr:rowOff>
    </xdr:to>
    <xdr:cxnSp macro="">
      <xdr:nvCxnSpPr>
        <xdr:cNvPr id="69" name="直線コネクタ 68"/>
        <xdr:cNvCxnSpPr/>
      </xdr:nvCxnSpPr>
      <xdr:spPr>
        <a:xfrm flipV="1">
          <a:off x="3098800" y="6428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38</xdr:row>
      <xdr:rowOff>66040</xdr:rowOff>
    </xdr:to>
    <xdr:cxnSp macro="">
      <xdr:nvCxnSpPr>
        <xdr:cNvPr id="72" name="直線コネクタ 71"/>
        <xdr:cNvCxnSpPr/>
      </xdr:nvCxnSpPr>
      <xdr:spPr>
        <a:xfrm flipV="1">
          <a:off x="2209800" y="6443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39</xdr:row>
      <xdr:rowOff>54610</xdr:rowOff>
    </xdr:to>
    <xdr:cxnSp macro="">
      <xdr:nvCxnSpPr>
        <xdr:cNvPr id="75" name="直線コネクタ 74"/>
        <xdr:cNvCxnSpPr/>
      </xdr:nvCxnSpPr>
      <xdr:spPr>
        <a:xfrm flipV="1">
          <a:off x="1320800" y="65811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3810</xdr:rowOff>
    </xdr:from>
    <xdr:to>
      <xdr:col>6</xdr:col>
      <xdr:colOff>171450</xdr:colOff>
      <xdr:row>39</xdr:row>
      <xdr:rowOff>105410</xdr:rowOff>
    </xdr:to>
    <xdr:sp macro="" textlink="">
      <xdr:nvSpPr>
        <xdr:cNvPr id="93" name="楕円 92"/>
        <xdr:cNvSpPr/>
      </xdr:nvSpPr>
      <xdr:spPr>
        <a:xfrm>
          <a:off x="12700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90187</xdr:rowOff>
    </xdr:from>
    <xdr:ext cx="762000" cy="259045"/>
    <xdr:sp macro="" textlink="">
      <xdr:nvSpPr>
        <xdr:cNvPr id="94" name="テキスト ボックス 93"/>
        <xdr:cNvSpPr txBox="1"/>
      </xdr:nvSpPr>
      <xdr:spPr>
        <a:xfrm>
          <a:off x="9398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物件費は前年度比</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％上回っている。これは、行政システムの改修や整備等にかかった費用により一時的に増加しているものと考えられる。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56134</xdr:rowOff>
    </xdr:from>
    <xdr:to>
      <xdr:col>82</xdr:col>
      <xdr:colOff>107950</xdr:colOff>
      <xdr:row>15</xdr:row>
      <xdr:rowOff>156718</xdr:rowOff>
    </xdr:to>
    <xdr:cxnSp macro="">
      <xdr:nvCxnSpPr>
        <xdr:cNvPr id="125" name="直線コネクタ 124"/>
        <xdr:cNvCxnSpPr/>
      </xdr:nvCxnSpPr>
      <xdr:spPr>
        <a:xfrm>
          <a:off x="15671800" y="262788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149860</xdr:rowOff>
    </xdr:from>
    <xdr:to>
      <xdr:col>78</xdr:col>
      <xdr:colOff>69850</xdr:colOff>
      <xdr:row>15</xdr:row>
      <xdr:rowOff>56134</xdr:rowOff>
    </xdr:to>
    <xdr:cxnSp macro="">
      <xdr:nvCxnSpPr>
        <xdr:cNvPr id="128" name="直線コネクタ 127"/>
        <xdr:cNvCxnSpPr/>
      </xdr:nvCxnSpPr>
      <xdr:spPr>
        <a:xfrm>
          <a:off x="14782800" y="25501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30" name="テキスト ボックス 129"/>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14</xdr:row>
      <xdr:rowOff>149860</xdr:rowOff>
    </xdr:to>
    <xdr:cxnSp macro="">
      <xdr:nvCxnSpPr>
        <xdr:cNvPr id="131" name="直線コネクタ 130"/>
        <xdr:cNvCxnSpPr/>
      </xdr:nvCxnSpPr>
      <xdr:spPr>
        <a:xfrm>
          <a:off x="13893800" y="24907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62992</xdr:rowOff>
    </xdr:from>
    <xdr:to>
      <xdr:col>69</xdr:col>
      <xdr:colOff>92075</xdr:colOff>
      <xdr:row>14</xdr:row>
      <xdr:rowOff>90424</xdr:rowOff>
    </xdr:to>
    <xdr:cxnSp macro="">
      <xdr:nvCxnSpPr>
        <xdr:cNvPr id="134" name="直線コネクタ 133"/>
        <xdr:cNvCxnSpPr/>
      </xdr:nvCxnSpPr>
      <xdr:spPr>
        <a:xfrm>
          <a:off x="13004800" y="24632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105918</xdr:rowOff>
    </xdr:from>
    <xdr:to>
      <xdr:col>82</xdr:col>
      <xdr:colOff>158750</xdr:colOff>
      <xdr:row>16</xdr:row>
      <xdr:rowOff>36068</xdr:rowOff>
    </xdr:to>
    <xdr:sp macro="" textlink="">
      <xdr:nvSpPr>
        <xdr:cNvPr id="144" name="楕円 143"/>
        <xdr:cNvSpPr/>
      </xdr:nvSpPr>
      <xdr:spPr>
        <a:xfrm>
          <a:off x="164592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77995</xdr:rowOff>
    </xdr:from>
    <xdr:ext cx="762000" cy="259045"/>
    <xdr:sp macro="" textlink="">
      <xdr:nvSpPr>
        <xdr:cNvPr id="145" name="物件費該当値テキスト"/>
        <xdr:cNvSpPr txBox="1"/>
      </xdr:nvSpPr>
      <xdr:spPr>
        <a:xfrm>
          <a:off x="165989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5334</xdr:rowOff>
    </xdr:from>
    <xdr:to>
      <xdr:col>78</xdr:col>
      <xdr:colOff>120650</xdr:colOff>
      <xdr:row>15</xdr:row>
      <xdr:rowOff>106934</xdr:rowOff>
    </xdr:to>
    <xdr:sp macro="" textlink="">
      <xdr:nvSpPr>
        <xdr:cNvPr id="146" name="楕円 145"/>
        <xdr:cNvSpPr/>
      </xdr:nvSpPr>
      <xdr:spPr>
        <a:xfrm>
          <a:off x="15621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91711</xdr:rowOff>
    </xdr:from>
    <xdr:ext cx="736600" cy="259045"/>
    <xdr:sp macro="" textlink="">
      <xdr:nvSpPr>
        <xdr:cNvPr id="147" name="テキスト ボックス 146"/>
        <xdr:cNvSpPr txBox="1"/>
      </xdr:nvSpPr>
      <xdr:spPr>
        <a:xfrm>
          <a:off x="15290800" y="2663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99060</xdr:rowOff>
    </xdr:from>
    <xdr:to>
      <xdr:col>74</xdr:col>
      <xdr:colOff>31750</xdr:colOff>
      <xdr:row>15</xdr:row>
      <xdr:rowOff>29210</xdr:rowOff>
    </xdr:to>
    <xdr:sp macro="" textlink="">
      <xdr:nvSpPr>
        <xdr:cNvPr id="148" name="楕円 147"/>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13987</xdr:rowOff>
    </xdr:from>
    <xdr:ext cx="762000" cy="259045"/>
    <xdr:sp macro="" textlink="">
      <xdr:nvSpPr>
        <xdr:cNvPr id="149" name="テキスト ボックス 148"/>
        <xdr:cNvSpPr txBox="1"/>
      </xdr:nvSpPr>
      <xdr:spPr>
        <a:xfrm>
          <a:off x="14401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50" name="楕円 149"/>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126001</xdr:rowOff>
    </xdr:from>
    <xdr:ext cx="762000" cy="259045"/>
    <xdr:sp macro="" textlink="">
      <xdr:nvSpPr>
        <xdr:cNvPr id="151" name="テキスト ボックス 150"/>
        <xdr:cNvSpPr txBox="1"/>
      </xdr:nvSpPr>
      <xdr:spPr>
        <a:xfrm>
          <a:off x="13512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xdr:rowOff>
    </xdr:from>
    <xdr:to>
      <xdr:col>65</xdr:col>
      <xdr:colOff>53975</xdr:colOff>
      <xdr:row>14</xdr:row>
      <xdr:rowOff>113792</xdr:rowOff>
    </xdr:to>
    <xdr:sp macro="" textlink="">
      <xdr:nvSpPr>
        <xdr:cNvPr id="152" name="楕円 151"/>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123969</xdr:rowOff>
    </xdr:from>
    <xdr:ext cx="762000" cy="259045"/>
    <xdr:sp macro="" textlink="">
      <xdr:nvSpPr>
        <xdr:cNvPr id="153" name="テキスト ボックス 152"/>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％増加したが、これは臨時交付金による給付金事業の実施や、身体障害者福祉における給付費やサービス費の増加が主な要因と考えられる。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今後も資格審査等を厳正に行い、適正な運営に努める。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138430</xdr:rowOff>
    </xdr:from>
    <xdr:to>
      <xdr:col>24</xdr:col>
      <xdr:colOff>25400</xdr:colOff>
      <xdr:row>58</xdr:row>
      <xdr:rowOff>58420</xdr:rowOff>
    </xdr:to>
    <xdr:cxnSp macro="">
      <xdr:nvCxnSpPr>
        <xdr:cNvPr id="183" name="直線コネクタ 182"/>
        <xdr:cNvCxnSpPr/>
      </xdr:nvCxnSpPr>
      <xdr:spPr>
        <a:xfrm>
          <a:off x="3987800" y="9911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69850</xdr:rowOff>
    </xdr:from>
    <xdr:to>
      <xdr:col>19</xdr:col>
      <xdr:colOff>187325</xdr:colOff>
      <xdr:row>57</xdr:row>
      <xdr:rowOff>138430</xdr:rowOff>
    </xdr:to>
    <xdr:cxnSp macro="">
      <xdr:nvCxnSpPr>
        <xdr:cNvPr id="186" name="直線コネクタ 185"/>
        <xdr:cNvCxnSpPr/>
      </xdr:nvCxnSpPr>
      <xdr:spPr>
        <a:xfrm>
          <a:off x="3098800" y="9842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104140</xdr:rowOff>
    </xdr:from>
    <xdr:to>
      <xdr:col>15</xdr:col>
      <xdr:colOff>98425</xdr:colOff>
      <xdr:row>57</xdr:row>
      <xdr:rowOff>69850</xdr:rowOff>
    </xdr:to>
    <xdr:cxnSp macro="">
      <xdr:nvCxnSpPr>
        <xdr:cNvPr id="189" name="直線コネクタ 188"/>
        <xdr:cNvCxnSpPr/>
      </xdr:nvCxnSpPr>
      <xdr:spPr>
        <a:xfrm>
          <a:off x="2209800" y="97053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104140</xdr:rowOff>
    </xdr:from>
    <xdr:to>
      <xdr:col>11</xdr:col>
      <xdr:colOff>9525</xdr:colOff>
      <xdr:row>56</xdr:row>
      <xdr:rowOff>127000</xdr:rowOff>
    </xdr:to>
    <xdr:cxnSp macro="">
      <xdr:nvCxnSpPr>
        <xdr:cNvPr id="192" name="直線コネクタ 191"/>
        <xdr:cNvCxnSpPr/>
      </xdr:nvCxnSpPr>
      <xdr:spPr>
        <a:xfrm flipV="1">
          <a:off x="1320800" y="9705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36847</xdr:rowOff>
    </xdr:from>
    <xdr:ext cx="762000" cy="259045"/>
    <xdr:sp macro="" textlink="">
      <xdr:nvSpPr>
        <xdr:cNvPr id="194" name="テキスト ボックス 193"/>
        <xdr:cNvSpPr txBox="1"/>
      </xdr:nvSpPr>
      <xdr:spPr>
        <a:xfrm>
          <a:off x="1828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196" name="テキスト ボックス 195"/>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xdr:rowOff>
    </xdr:from>
    <xdr:to>
      <xdr:col>24</xdr:col>
      <xdr:colOff>76200</xdr:colOff>
      <xdr:row>58</xdr:row>
      <xdr:rowOff>109220</xdr:rowOff>
    </xdr:to>
    <xdr:sp macro="" textlink="">
      <xdr:nvSpPr>
        <xdr:cNvPr id="202" name="楕円 201"/>
        <xdr:cNvSpPr/>
      </xdr:nvSpPr>
      <xdr:spPr>
        <a:xfrm>
          <a:off x="47752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151147</xdr:rowOff>
    </xdr:from>
    <xdr:ext cx="762000" cy="259045"/>
    <xdr:sp macro="" textlink="">
      <xdr:nvSpPr>
        <xdr:cNvPr id="203" name="扶助費該当値テキスト"/>
        <xdr:cNvSpPr txBox="1"/>
      </xdr:nvSpPr>
      <xdr:spPr>
        <a:xfrm>
          <a:off x="49149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87630</xdr:rowOff>
    </xdr:from>
    <xdr:to>
      <xdr:col>20</xdr:col>
      <xdr:colOff>38100</xdr:colOff>
      <xdr:row>58</xdr:row>
      <xdr:rowOff>17780</xdr:rowOff>
    </xdr:to>
    <xdr:sp macro="" textlink="">
      <xdr:nvSpPr>
        <xdr:cNvPr id="204" name="楕円 203"/>
        <xdr:cNvSpPr/>
      </xdr:nvSpPr>
      <xdr:spPr>
        <a:xfrm>
          <a:off x="3937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2557</xdr:rowOff>
    </xdr:from>
    <xdr:ext cx="736600" cy="259045"/>
    <xdr:sp macro="" textlink="">
      <xdr:nvSpPr>
        <xdr:cNvPr id="205" name="テキスト ボックス 204"/>
        <xdr:cNvSpPr txBox="1"/>
      </xdr:nvSpPr>
      <xdr:spPr>
        <a:xfrm>
          <a:off x="3606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06" name="楕円 205"/>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7" name="テキスト ボックス 206"/>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53340</xdr:rowOff>
    </xdr:from>
    <xdr:to>
      <xdr:col>11</xdr:col>
      <xdr:colOff>60325</xdr:colOff>
      <xdr:row>56</xdr:row>
      <xdr:rowOff>154940</xdr:rowOff>
    </xdr:to>
    <xdr:sp macro="" textlink="">
      <xdr:nvSpPr>
        <xdr:cNvPr id="208" name="楕円 207"/>
        <xdr:cNvSpPr/>
      </xdr:nvSpPr>
      <xdr:spPr>
        <a:xfrm>
          <a:off x="2159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165117</xdr:rowOff>
    </xdr:from>
    <xdr:ext cx="762000" cy="259045"/>
    <xdr:sp macro="" textlink="">
      <xdr:nvSpPr>
        <xdr:cNvPr id="209" name="テキスト ボックス 208"/>
        <xdr:cNvSpPr txBox="1"/>
      </xdr:nvSpPr>
      <xdr:spPr>
        <a:xfrm>
          <a:off x="1828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0" name="楕円 209"/>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1" name="テキスト ボックス 210"/>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増加しているが、介護保険特別会計、国民健康保険特別会計及び後期高齢者医療特別会計への操出金が主な要因となっている。今後も料金の適正化や健康事業の推進などにより、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xdr:rowOff>
    </xdr:from>
    <xdr:to>
      <xdr:col>82</xdr:col>
      <xdr:colOff>107950</xdr:colOff>
      <xdr:row>55</xdr:row>
      <xdr:rowOff>39370</xdr:rowOff>
    </xdr:to>
    <xdr:cxnSp macro="">
      <xdr:nvCxnSpPr>
        <xdr:cNvPr id="243" name="直線コネクタ 242"/>
        <xdr:cNvCxnSpPr/>
      </xdr:nvCxnSpPr>
      <xdr:spPr>
        <a:xfrm>
          <a:off x="15671800" y="94386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4" name="その他平均値テキスト"/>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8890</xdr:rowOff>
    </xdr:from>
    <xdr:to>
      <xdr:col>78</xdr:col>
      <xdr:colOff>69850</xdr:colOff>
      <xdr:row>58</xdr:row>
      <xdr:rowOff>88900</xdr:rowOff>
    </xdr:to>
    <xdr:cxnSp macro="">
      <xdr:nvCxnSpPr>
        <xdr:cNvPr id="246" name="直線コネクタ 245"/>
        <xdr:cNvCxnSpPr/>
      </xdr:nvCxnSpPr>
      <xdr:spPr>
        <a:xfrm flipV="1">
          <a:off x="14782800" y="94386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48" name="テキスト ボックス 247"/>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59</xdr:row>
      <xdr:rowOff>54610</xdr:rowOff>
    </xdr:to>
    <xdr:cxnSp macro="">
      <xdr:nvCxnSpPr>
        <xdr:cNvPr id="249" name="直線コネクタ 248"/>
        <xdr:cNvCxnSpPr/>
      </xdr:nvCxnSpPr>
      <xdr:spPr>
        <a:xfrm flipV="1">
          <a:off x="13893800" y="100330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1" name="テキスト ボックス 250"/>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54610</xdr:rowOff>
    </xdr:from>
    <xdr:to>
      <xdr:col>69</xdr:col>
      <xdr:colOff>92075</xdr:colOff>
      <xdr:row>59</xdr:row>
      <xdr:rowOff>153670</xdr:rowOff>
    </xdr:to>
    <xdr:cxnSp macro="">
      <xdr:nvCxnSpPr>
        <xdr:cNvPr id="252" name="直線コネクタ 251"/>
        <xdr:cNvCxnSpPr/>
      </xdr:nvCxnSpPr>
      <xdr:spPr>
        <a:xfrm flipV="1">
          <a:off x="13004800" y="101701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4" name="テキスト ボックス 253"/>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6" name="テキスト ボックス 255"/>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62" name="楕円 261"/>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63" name="その他該当値テキスト"/>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129540</xdr:rowOff>
    </xdr:from>
    <xdr:to>
      <xdr:col>78</xdr:col>
      <xdr:colOff>120650</xdr:colOff>
      <xdr:row>55</xdr:row>
      <xdr:rowOff>59690</xdr:rowOff>
    </xdr:to>
    <xdr:sp macro="" textlink="">
      <xdr:nvSpPr>
        <xdr:cNvPr id="264" name="楕円 263"/>
        <xdr:cNvSpPr/>
      </xdr:nvSpPr>
      <xdr:spPr>
        <a:xfrm>
          <a:off x="15621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69867</xdr:rowOff>
    </xdr:from>
    <xdr:ext cx="736600" cy="259045"/>
    <xdr:sp macro="" textlink="">
      <xdr:nvSpPr>
        <xdr:cNvPr id="265" name="テキスト ボックス 264"/>
        <xdr:cNvSpPr txBox="1"/>
      </xdr:nvSpPr>
      <xdr:spPr>
        <a:xfrm>
          <a:off x="15290800" y="915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66" name="楕円 265"/>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7" name="テキスト ボックス 266"/>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3810</xdr:rowOff>
    </xdr:from>
    <xdr:to>
      <xdr:col>69</xdr:col>
      <xdr:colOff>142875</xdr:colOff>
      <xdr:row>59</xdr:row>
      <xdr:rowOff>105410</xdr:rowOff>
    </xdr:to>
    <xdr:sp macro="" textlink="">
      <xdr:nvSpPr>
        <xdr:cNvPr id="268" name="楕円 267"/>
        <xdr:cNvSpPr/>
      </xdr:nvSpPr>
      <xdr:spPr>
        <a:xfrm>
          <a:off x="13843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90187</xdr:rowOff>
    </xdr:from>
    <xdr:ext cx="762000" cy="259045"/>
    <xdr:sp macro="" textlink="">
      <xdr:nvSpPr>
        <xdr:cNvPr id="269" name="テキスト ボックス 268"/>
        <xdr:cNvSpPr txBox="1"/>
      </xdr:nvSpPr>
      <xdr:spPr>
        <a:xfrm>
          <a:off x="13512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102870</xdr:rowOff>
    </xdr:from>
    <xdr:to>
      <xdr:col>65</xdr:col>
      <xdr:colOff>53975</xdr:colOff>
      <xdr:row>60</xdr:row>
      <xdr:rowOff>33020</xdr:rowOff>
    </xdr:to>
    <xdr:sp macro="" textlink="">
      <xdr:nvSpPr>
        <xdr:cNvPr id="270" name="楕円 269"/>
        <xdr:cNvSpPr/>
      </xdr:nvSpPr>
      <xdr:spPr>
        <a:xfrm>
          <a:off x="12954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17797</xdr:rowOff>
    </xdr:from>
    <xdr:ext cx="762000" cy="259045"/>
    <xdr:sp macro="" textlink="">
      <xdr:nvSpPr>
        <xdr:cNvPr id="271" name="テキスト ボックス 270"/>
        <xdr:cNvSpPr txBox="1"/>
      </xdr:nvSpPr>
      <xdr:spPr>
        <a:xfrm>
          <a:off x="12623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％減少したが、類似団体内平均値を</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％上回っている。これは、一部事務組合への負担金が物価高騰の影響を受けて多額となっていることが主な要因となっている。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今後も補助金の交付等においては内容を精査し、適正な支出に努める。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78994</xdr:rowOff>
    </xdr:to>
    <xdr:cxnSp macro="">
      <xdr:nvCxnSpPr>
        <xdr:cNvPr id="301" name="直線コネクタ 300"/>
        <xdr:cNvCxnSpPr/>
      </xdr:nvCxnSpPr>
      <xdr:spPr>
        <a:xfrm flipV="1">
          <a:off x="15671800" y="67289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2" name="補助費等平均値テキスト"/>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39</xdr:row>
      <xdr:rowOff>78994</xdr:rowOff>
    </xdr:to>
    <xdr:cxnSp macro="">
      <xdr:nvCxnSpPr>
        <xdr:cNvPr id="304" name="直線コネクタ 303"/>
        <xdr:cNvCxnSpPr/>
      </xdr:nvCxnSpPr>
      <xdr:spPr>
        <a:xfrm>
          <a:off x="14782800" y="6422644"/>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6" name="テキスト ボックス 305"/>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78994</xdr:rowOff>
    </xdr:to>
    <xdr:cxnSp macro="">
      <xdr:nvCxnSpPr>
        <xdr:cNvPr id="307" name="直線コネクタ 306"/>
        <xdr:cNvCxnSpPr/>
      </xdr:nvCxnSpPr>
      <xdr:spPr>
        <a:xfrm>
          <a:off x="13893800" y="63540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9" name="テキスト ボックス 308"/>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46990</xdr:rowOff>
    </xdr:to>
    <xdr:cxnSp macro="">
      <xdr:nvCxnSpPr>
        <xdr:cNvPr id="310" name="直線コネクタ 309"/>
        <xdr:cNvCxnSpPr/>
      </xdr:nvCxnSpPr>
      <xdr:spPr>
        <a:xfrm flipV="1">
          <a:off x="13004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2" name="テキスト ボックス 311"/>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4" name="テキスト ボックス 313"/>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20" name="楕円 319"/>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135145</xdr:rowOff>
    </xdr:from>
    <xdr:ext cx="762000" cy="259045"/>
    <xdr:sp macro="" textlink="">
      <xdr:nvSpPr>
        <xdr:cNvPr id="321" name="補助費等該当値テキスト"/>
        <xdr:cNvSpPr txBox="1"/>
      </xdr:nvSpPr>
      <xdr:spPr>
        <a:xfrm>
          <a:off x="16598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28194</xdr:rowOff>
    </xdr:from>
    <xdr:to>
      <xdr:col>78</xdr:col>
      <xdr:colOff>120650</xdr:colOff>
      <xdr:row>39</xdr:row>
      <xdr:rowOff>129794</xdr:rowOff>
    </xdr:to>
    <xdr:sp macro="" textlink="">
      <xdr:nvSpPr>
        <xdr:cNvPr id="322" name="楕円 321"/>
        <xdr:cNvSpPr/>
      </xdr:nvSpPr>
      <xdr:spPr>
        <a:xfrm>
          <a:off x="156210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114571</xdr:rowOff>
    </xdr:from>
    <xdr:ext cx="736600" cy="259045"/>
    <xdr:sp macro="" textlink="">
      <xdr:nvSpPr>
        <xdr:cNvPr id="323" name="テキスト ボックス 322"/>
        <xdr:cNvSpPr txBox="1"/>
      </xdr:nvSpPr>
      <xdr:spPr>
        <a:xfrm>
          <a:off x="15290800" y="680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4" name="楕円 323"/>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5" name="テキスト ボックス 324"/>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26" name="楕円 325"/>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7" name="テキスト ボックス 326"/>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28" name="楕円 327"/>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29" name="テキスト ボックス 328"/>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公債費は前年度から変化なく横ばいとなっている。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今後公共施設等整備事業により発行した地方債の償還が始まることから、新規の発行についてはその必要性を慎重に検討し、抑制に努めていく。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88900</xdr:rowOff>
    </xdr:to>
    <xdr:cxnSp macro="">
      <xdr:nvCxnSpPr>
        <xdr:cNvPr id="361" name="直線コネクタ 360"/>
        <xdr:cNvCxnSpPr/>
      </xdr:nvCxnSpPr>
      <xdr:spPr>
        <a:xfrm>
          <a:off x="3987800" y="12947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2" name="公債費平均値テキスト"/>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115570</xdr:rowOff>
    </xdr:to>
    <xdr:cxnSp macro="">
      <xdr:nvCxnSpPr>
        <xdr:cNvPr id="364" name="直線コネクタ 363"/>
        <xdr:cNvCxnSpPr/>
      </xdr:nvCxnSpPr>
      <xdr:spPr>
        <a:xfrm flipV="1">
          <a:off x="3098800" y="129476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6" name="テキスト ボックス 365"/>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115570</xdr:rowOff>
    </xdr:to>
    <xdr:cxnSp macro="">
      <xdr:nvCxnSpPr>
        <xdr:cNvPr id="367" name="直線コネクタ 366"/>
        <xdr:cNvCxnSpPr/>
      </xdr:nvCxnSpPr>
      <xdr:spPr>
        <a:xfrm>
          <a:off x="2209800" y="12955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9" name="テキスト ボックス 36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96520</xdr:rowOff>
    </xdr:to>
    <xdr:cxnSp macro="">
      <xdr:nvCxnSpPr>
        <xdr:cNvPr id="370" name="直線コネクタ 369"/>
        <xdr:cNvCxnSpPr/>
      </xdr:nvCxnSpPr>
      <xdr:spPr>
        <a:xfrm>
          <a:off x="1320800" y="12951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2" name="テキスト ボックス 371"/>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38100</xdr:rowOff>
    </xdr:from>
    <xdr:to>
      <xdr:col>24</xdr:col>
      <xdr:colOff>76200</xdr:colOff>
      <xdr:row>75</xdr:row>
      <xdr:rowOff>139700</xdr:rowOff>
    </xdr:to>
    <xdr:sp macro="" textlink="">
      <xdr:nvSpPr>
        <xdr:cNvPr id="380" name="楕円 379"/>
        <xdr:cNvSpPr/>
      </xdr:nvSpPr>
      <xdr:spPr>
        <a:xfrm>
          <a:off x="4775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54627</xdr:rowOff>
    </xdr:from>
    <xdr:ext cx="762000" cy="259045"/>
    <xdr:sp macro="" textlink="">
      <xdr:nvSpPr>
        <xdr:cNvPr id="381" name="公債費該当値テキスト"/>
        <xdr:cNvSpPr txBox="1"/>
      </xdr:nvSpPr>
      <xdr:spPr>
        <a:xfrm>
          <a:off x="49149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82" name="楕円 381"/>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149877</xdr:rowOff>
    </xdr:from>
    <xdr:ext cx="736600" cy="259045"/>
    <xdr:sp macro="" textlink="">
      <xdr:nvSpPr>
        <xdr:cNvPr id="383" name="テキスト ボックス 382"/>
        <xdr:cNvSpPr txBox="1"/>
      </xdr:nvSpPr>
      <xdr:spPr>
        <a:xfrm>
          <a:off x="3606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4" name="楕円 383"/>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5" name="テキスト ボックス 384"/>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6" name="楕円 385"/>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7" name="テキスト ボックス 386"/>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88" name="楕円 387"/>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389" name="テキスト ボックス 388"/>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公債費以外の経常収支比率は前年度比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％増加しており、類似団体内平均値を</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％上回っている。なかでも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latin typeface="ＭＳ Ｐゴシック" panose="020B0600070205080204" pitchFamily="50" charset="-128"/>
              <a:ea typeface="ＭＳ Ｐゴシック" panose="020B0600070205080204" pitchFamily="50" charset="-128"/>
            </a:rPr>
            <a:t>補助費等及び物件費が比率の大半を占めている。補助費等</a:t>
          </a:r>
          <a:r>
            <a:rPr kumimoji="1" lang="en-US" altLang="ja-JP" sz="1300">
              <a:latin typeface="ＭＳ Ｐゴシック" panose="020B0600070205080204" pitchFamily="50" charset="-128"/>
              <a:ea typeface="ＭＳ Ｐゴシック" panose="020B0600070205080204" pitchFamily="50" charset="-128"/>
            </a:rPr>
            <a:t>21.9</a:t>
          </a:r>
          <a:r>
            <a:rPr kumimoji="1" lang="ja-JP" altLang="en-US" sz="1300">
              <a:latin typeface="ＭＳ Ｐゴシック" panose="020B0600070205080204" pitchFamily="50" charset="-128"/>
              <a:ea typeface="ＭＳ Ｐゴシック" panose="020B0600070205080204" pitchFamily="50" charset="-128"/>
            </a:rPr>
            <a:t>％のうち</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％が一部事務組合負担金となっており、物価高騰の影響もあり多額となっている。</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80</xdr:row>
      <xdr:rowOff>44704</xdr:rowOff>
    </xdr:to>
    <xdr:cxnSp macro="">
      <xdr:nvCxnSpPr>
        <xdr:cNvPr id="420" name="直線コネクタ 419"/>
        <xdr:cNvCxnSpPr/>
      </xdr:nvCxnSpPr>
      <xdr:spPr>
        <a:xfrm>
          <a:off x="15671800" y="1364183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28702</xdr:rowOff>
    </xdr:from>
    <xdr:to>
      <xdr:col>78</xdr:col>
      <xdr:colOff>69850</xdr:colOff>
      <xdr:row>79</xdr:row>
      <xdr:rowOff>97282</xdr:rowOff>
    </xdr:to>
    <xdr:cxnSp macro="">
      <xdr:nvCxnSpPr>
        <xdr:cNvPr id="423" name="直線コネクタ 422"/>
        <xdr:cNvCxnSpPr/>
      </xdr:nvCxnSpPr>
      <xdr:spPr>
        <a:xfrm>
          <a:off x="14782800" y="135732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5" name="テキスト ボックス 424"/>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37846</xdr:rowOff>
    </xdr:to>
    <xdr:cxnSp macro="">
      <xdr:nvCxnSpPr>
        <xdr:cNvPr id="426" name="直線コネクタ 425"/>
        <xdr:cNvCxnSpPr/>
      </xdr:nvCxnSpPr>
      <xdr:spPr>
        <a:xfrm flipV="1">
          <a:off x="13893800" y="135732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28" name="テキスト ボックス 427"/>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80</xdr:row>
      <xdr:rowOff>35561</xdr:rowOff>
    </xdr:to>
    <xdr:cxnSp macro="">
      <xdr:nvCxnSpPr>
        <xdr:cNvPr id="429" name="直線コネクタ 428"/>
        <xdr:cNvCxnSpPr/>
      </xdr:nvCxnSpPr>
      <xdr:spPr>
        <a:xfrm flipV="1">
          <a:off x="13004800" y="13582396"/>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1" name="テキスト ボックス 430"/>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3" name="テキスト ボックス 432"/>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165354</xdr:rowOff>
    </xdr:from>
    <xdr:to>
      <xdr:col>82</xdr:col>
      <xdr:colOff>158750</xdr:colOff>
      <xdr:row>80</xdr:row>
      <xdr:rowOff>95504</xdr:rowOff>
    </xdr:to>
    <xdr:sp macro="" textlink="">
      <xdr:nvSpPr>
        <xdr:cNvPr id="439" name="楕円 438"/>
        <xdr:cNvSpPr/>
      </xdr:nvSpPr>
      <xdr:spPr>
        <a:xfrm>
          <a:off x="16459200" y="137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137431</xdr:rowOff>
    </xdr:from>
    <xdr:ext cx="762000" cy="259045"/>
    <xdr:sp macro="" textlink="">
      <xdr:nvSpPr>
        <xdr:cNvPr id="440" name="公債費以外該当値テキスト"/>
        <xdr:cNvSpPr txBox="1"/>
      </xdr:nvSpPr>
      <xdr:spPr>
        <a:xfrm>
          <a:off x="165989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1" name="楕円 440"/>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42" name="テキスト ボックス 441"/>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43" name="楕円 442"/>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44" name="テキスト ボックス 443"/>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45" name="楕円 444"/>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46" name="テキスト ボックス 445"/>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47" name="楕円 446"/>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48" name="テキスト ボックス 447"/>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109672</xdr:rowOff>
    </xdr:from>
    <xdr:to>
      <xdr:col>29</xdr:col>
      <xdr:colOff>127000</xdr:colOff>
      <xdr:row>18</xdr:row>
      <xdr:rowOff>138327</xdr:rowOff>
    </xdr:to>
    <xdr:cxnSp macro="">
      <xdr:nvCxnSpPr>
        <xdr:cNvPr id="49" name="直線コネクタ 48"/>
        <xdr:cNvCxnSpPr/>
      </xdr:nvCxnSpPr>
      <xdr:spPr bwMode="auto">
        <a:xfrm flipV="1">
          <a:off x="5003800" y="3243397"/>
          <a:ext cx="647700" cy="28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138327</xdr:rowOff>
    </xdr:from>
    <xdr:to>
      <xdr:col>26</xdr:col>
      <xdr:colOff>50800</xdr:colOff>
      <xdr:row>18</xdr:row>
      <xdr:rowOff>141638</xdr:rowOff>
    </xdr:to>
    <xdr:cxnSp macro="">
      <xdr:nvCxnSpPr>
        <xdr:cNvPr id="52" name="直線コネクタ 51"/>
        <xdr:cNvCxnSpPr/>
      </xdr:nvCxnSpPr>
      <xdr:spPr bwMode="auto">
        <a:xfrm flipV="1">
          <a:off x="4305300" y="3272052"/>
          <a:ext cx="698500" cy="3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141638</xdr:rowOff>
    </xdr:from>
    <xdr:to>
      <xdr:col>22</xdr:col>
      <xdr:colOff>114300</xdr:colOff>
      <xdr:row>18</xdr:row>
      <xdr:rowOff>142518</xdr:rowOff>
    </xdr:to>
    <xdr:cxnSp macro="">
      <xdr:nvCxnSpPr>
        <xdr:cNvPr id="55" name="直線コネクタ 54"/>
        <xdr:cNvCxnSpPr/>
      </xdr:nvCxnSpPr>
      <xdr:spPr bwMode="auto">
        <a:xfrm flipV="1">
          <a:off x="3606800" y="3275363"/>
          <a:ext cx="698500" cy="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142518</xdr:rowOff>
    </xdr:from>
    <xdr:to>
      <xdr:col>18</xdr:col>
      <xdr:colOff>177800</xdr:colOff>
      <xdr:row>18</xdr:row>
      <xdr:rowOff>160602</xdr:rowOff>
    </xdr:to>
    <xdr:cxnSp macro="">
      <xdr:nvCxnSpPr>
        <xdr:cNvPr id="58" name="直線コネクタ 57"/>
        <xdr:cNvCxnSpPr/>
      </xdr:nvCxnSpPr>
      <xdr:spPr bwMode="auto">
        <a:xfrm flipV="1">
          <a:off x="2908300" y="3276243"/>
          <a:ext cx="698500" cy="18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58872</xdr:rowOff>
    </xdr:from>
    <xdr:to>
      <xdr:col>29</xdr:col>
      <xdr:colOff>177800</xdr:colOff>
      <xdr:row>18</xdr:row>
      <xdr:rowOff>160472</xdr:rowOff>
    </xdr:to>
    <xdr:sp macro="" textlink="">
      <xdr:nvSpPr>
        <xdr:cNvPr id="68" name="楕円 67"/>
        <xdr:cNvSpPr/>
      </xdr:nvSpPr>
      <xdr:spPr bwMode="auto">
        <a:xfrm>
          <a:off x="5600700" y="3192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138899</xdr:rowOff>
    </xdr:from>
    <xdr:ext cx="762000" cy="259045"/>
    <xdr:sp macro="" textlink="">
      <xdr:nvSpPr>
        <xdr:cNvPr id="69" name="人口1人当たり決算額の推移該当値テキスト130"/>
        <xdr:cNvSpPr txBox="1"/>
      </xdr:nvSpPr>
      <xdr:spPr>
        <a:xfrm>
          <a:off x="5740400" y="3101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87527</xdr:rowOff>
    </xdr:from>
    <xdr:to>
      <xdr:col>26</xdr:col>
      <xdr:colOff>101600</xdr:colOff>
      <xdr:row>19</xdr:row>
      <xdr:rowOff>17677</xdr:rowOff>
    </xdr:to>
    <xdr:sp macro="" textlink="">
      <xdr:nvSpPr>
        <xdr:cNvPr id="70" name="楕円 69"/>
        <xdr:cNvSpPr/>
      </xdr:nvSpPr>
      <xdr:spPr bwMode="auto">
        <a:xfrm>
          <a:off x="4953000" y="3221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2454</xdr:rowOff>
    </xdr:from>
    <xdr:ext cx="736600" cy="259045"/>
    <xdr:sp macro="" textlink="">
      <xdr:nvSpPr>
        <xdr:cNvPr id="71" name="テキスト ボックス 70"/>
        <xdr:cNvSpPr txBox="1"/>
      </xdr:nvSpPr>
      <xdr:spPr>
        <a:xfrm>
          <a:off x="4622800" y="330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90838</xdr:rowOff>
    </xdr:from>
    <xdr:to>
      <xdr:col>22</xdr:col>
      <xdr:colOff>165100</xdr:colOff>
      <xdr:row>19</xdr:row>
      <xdr:rowOff>20988</xdr:rowOff>
    </xdr:to>
    <xdr:sp macro="" textlink="">
      <xdr:nvSpPr>
        <xdr:cNvPr id="72" name="楕円 71"/>
        <xdr:cNvSpPr/>
      </xdr:nvSpPr>
      <xdr:spPr bwMode="auto">
        <a:xfrm>
          <a:off x="4254500" y="322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5765</xdr:rowOff>
    </xdr:from>
    <xdr:ext cx="762000" cy="259045"/>
    <xdr:sp macro="" textlink="">
      <xdr:nvSpPr>
        <xdr:cNvPr id="73" name="テキスト ボックス 72"/>
        <xdr:cNvSpPr txBox="1"/>
      </xdr:nvSpPr>
      <xdr:spPr>
        <a:xfrm>
          <a:off x="3924300" y="331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91718</xdr:rowOff>
    </xdr:from>
    <xdr:to>
      <xdr:col>19</xdr:col>
      <xdr:colOff>38100</xdr:colOff>
      <xdr:row>19</xdr:row>
      <xdr:rowOff>21868</xdr:rowOff>
    </xdr:to>
    <xdr:sp macro="" textlink="">
      <xdr:nvSpPr>
        <xdr:cNvPr id="74" name="楕円 73"/>
        <xdr:cNvSpPr/>
      </xdr:nvSpPr>
      <xdr:spPr bwMode="auto">
        <a:xfrm>
          <a:off x="3556000" y="3225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6645</xdr:rowOff>
    </xdr:from>
    <xdr:ext cx="762000" cy="259045"/>
    <xdr:sp macro="" textlink="">
      <xdr:nvSpPr>
        <xdr:cNvPr id="75" name="テキスト ボックス 74"/>
        <xdr:cNvSpPr txBox="1"/>
      </xdr:nvSpPr>
      <xdr:spPr>
        <a:xfrm>
          <a:off x="3225800" y="331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109802</xdr:rowOff>
    </xdr:from>
    <xdr:to>
      <xdr:col>15</xdr:col>
      <xdr:colOff>101600</xdr:colOff>
      <xdr:row>19</xdr:row>
      <xdr:rowOff>39952</xdr:rowOff>
    </xdr:to>
    <xdr:sp macro="" textlink="">
      <xdr:nvSpPr>
        <xdr:cNvPr id="76" name="楕円 75"/>
        <xdr:cNvSpPr/>
      </xdr:nvSpPr>
      <xdr:spPr bwMode="auto">
        <a:xfrm>
          <a:off x="2857500" y="3243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24729</xdr:rowOff>
    </xdr:from>
    <xdr:ext cx="762000" cy="259045"/>
    <xdr:sp macro="" textlink="">
      <xdr:nvSpPr>
        <xdr:cNvPr id="77" name="テキスト ボックス 76"/>
        <xdr:cNvSpPr txBox="1"/>
      </xdr:nvSpPr>
      <xdr:spPr>
        <a:xfrm>
          <a:off x="2527300" y="332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74359</xdr:rowOff>
    </xdr:from>
    <xdr:to>
      <xdr:col>29</xdr:col>
      <xdr:colOff>127000</xdr:colOff>
      <xdr:row>37</xdr:row>
      <xdr:rowOff>91247</xdr:rowOff>
    </xdr:to>
    <xdr:cxnSp macro="">
      <xdr:nvCxnSpPr>
        <xdr:cNvPr id="107" name="直線コネクタ 106"/>
        <xdr:cNvCxnSpPr/>
      </xdr:nvCxnSpPr>
      <xdr:spPr bwMode="auto">
        <a:xfrm flipV="1">
          <a:off x="5003800" y="7199059"/>
          <a:ext cx="647700" cy="16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43698</xdr:rowOff>
    </xdr:from>
    <xdr:to>
      <xdr:col>26</xdr:col>
      <xdr:colOff>50800</xdr:colOff>
      <xdr:row>37</xdr:row>
      <xdr:rowOff>91247</xdr:rowOff>
    </xdr:to>
    <xdr:cxnSp macro="">
      <xdr:nvCxnSpPr>
        <xdr:cNvPr id="110" name="直線コネクタ 109"/>
        <xdr:cNvCxnSpPr/>
      </xdr:nvCxnSpPr>
      <xdr:spPr bwMode="auto">
        <a:xfrm>
          <a:off x="4305300" y="7168398"/>
          <a:ext cx="698500" cy="47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43698</xdr:rowOff>
    </xdr:from>
    <xdr:to>
      <xdr:col>22</xdr:col>
      <xdr:colOff>114300</xdr:colOff>
      <xdr:row>37</xdr:row>
      <xdr:rowOff>58163</xdr:rowOff>
    </xdr:to>
    <xdr:cxnSp macro="">
      <xdr:nvCxnSpPr>
        <xdr:cNvPr id="113" name="直線コネクタ 112"/>
        <xdr:cNvCxnSpPr/>
      </xdr:nvCxnSpPr>
      <xdr:spPr bwMode="auto">
        <a:xfrm flipV="1">
          <a:off x="3606800" y="7168398"/>
          <a:ext cx="698500" cy="1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58163</xdr:rowOff>
    </xdr:from>
    <xdr:to>
      <xdr:col>18</xdr:col>
      <xdr:colOff>177800</xdr:colOff>
      <xdr:row>37</xdr:row>
      <xdr:rowOff>68552</xdr:rowOff>
    </xdr:to>
    <xdr:cxnSp macro="">
      <xdr:nvCxnSpPr>
        <xdr:cNvPr id="116" name="直線コネクタ 115"/>
        <xdr:cNvCxnSpPr/>
      </xdr:nvCxnSpPr>
      <xdr:spPr bwMode="auto">
        <a:xfrm flipV="1">
          <a:off x="2908300" y="7182863"/>
          <a:ext cx="698500" cy="10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23559</xdr:rowOff>
    </xdr:from>
    <xdr:to>
      <xdr:col>29</xdr:col>
      <xdr:colOff>177800</xdr:colOff>
      <xdr:row>37</xdr:row>
      <xdr:rowOff>125159</xdr:rowOff>
    </xdr:to>
    <xdr:sp macro="" textlink="">
      <xdr:nvSpPr>
        <xdr:cNvPr id="126" name="楕円 125"/>
        <xdr:cNvSpPr/>
      </xdr:nvSpPr>
      <xdr:spPr bwMode="auto">
        <a:xfrm>
          <a:off x="5600700" y="7148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167086</xdr:rowOff>
    </xdr:from>
    <xdr:ext cx="762000" cy="259045"/>
    <xdr:sp macro="" textlink="">
      <xdr:nvSpPr>
        <xdr:cNvPr id="127" name="人口1人当たり決算額の推移該当値テキスト445"/>
        <xdr:cNvSpPr txBox="1"/>
      </xdr:nvSpPr>
      <xdr:spPr>
        <a:xfrm>
          <a:off x="5740400" y="712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40447</xdr:rowOff>
    </xdr:from>
    <xdr:to>
      <xdr:col>26</xdr:col>
      <xdr:colOff>101600</xdr:colOff>
      <xdr:row>37</xdr:row>
      <xdr:rowOff>142047</xdr:rowOff>
    </xdr:to>
    <xdr:sp macro="" textlink="">
      <xdr:nvSpPr>
        <xdr:cNvPr id="128" name="楕円 127"/>
        <xdr:cNvSpPr/>
      </xdr:nvSpPr>
      <xdr:spPr bwMode="auto">
        <a:xfrm>
          <a:off x="4953000" y="716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126824</xdr:rowOff>
    </xdr:from>
    <xdr:ext cx="736600" cy="259045"/>
    <xdr:sp macro="" textlink="">
      <xdr:nvSpPr>
        <xdr:cNvPr id="129" name="テキスト ボックス 128"/>
        <xdr:cNvSpPr txBox="1"/>
      </xdr:nvSpPr>
      <xdr:spPr>
        <a:xfrm>
          <a:off x="4622800" y="7251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164348</xdr:rowOff>
    </xdr:from>
    <xdr:to>
      <xdr:col>22</xdr:col>
      <xdr:colOff>165100</xdr:colOff>
      <xdr:row>37</xdr:row>
      <xdr:rowOff>94498</xdr:rowOff>
    </xdr:to>
    <xdr:sp macro="" textlink="">
      <xdr:nvSpPr>
        <xdr:cNvPr id="130" name="楕円 129"/>
        <xdr:cNvSpPr/>
      </xdr:nvSpPr>
      <xdr:spPr bwMode="auto">
        <a:xfrm>
          <a:off x="4254500" y="711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79275</xdr:rowOff>
    </xdr:from>
    <xdr:ext cx="762000" cy="259045"/>
    <xdr:sp macro="" textlink="">
      <xdr:nvSpPr>
        <xdr:cNvPr id="131" name="テキスト ボックス 130"/>
        <xdr:cNvSpPr txBox="1"/>
      </xdr:nvSpPr>
      <xdr:spPr>
        <a:xfrm>
          <a:off x="3924300" y="720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7363</xdr:rowOff>
    </xdr:from>
    <xdr:to>
      <xdr:col>19</xdr:col>
      <xdr:colOff>38100</xdr:colOff>
      <xdr:row>37</xdr:row>
      <xdr:rowOff>108963</xdr:rowOff>
    </xdr:to>
    <xdr:sp macro="" textlink="">
      <xdr:nvSpPr>
        <xdr:cNvPr id="132" name="楕円 131"/>
        <xdr:cNvSpPr/>
      </xdr:nvSpPr>
      <xdr:spPr bwMode="auto">
        <a:xfrm>
          <a:off x="3556000" y="7132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93740</xdr:rowOff>
    </xdr:from>
    <xdr:ext cx="762000" cy="259045"/>
    <xdr:sp macro="" textlink="">
      <xdr:nvSpPr>
        <xdr:cNvPr id="133" name="テキスト ボックス 132"/>
        <xdr:cNvSpPr txBox="1"/>
      </xdr:nvSpPr>
      <xdr:spPr>
        <a:xfrm>
          <a:off x="3225800" y="721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17752</xdr:rowOff>
    </xdr:from>
    <xdr:to>
      <xdr:col>15</xdr:col>
      <xdr:colOff>101600</xdr:colOff>
      <xdr:row>37</xdr:row>
      <xdr:rowOff>119352</xdr:rowOff>
    </xdr:to>
    <xdr:sp macro="" textlink="">
      <xdr:nvSpPr>
        <xdr:cNvPr id="134" name="楕円 133"/>
        <xdr:cNvSpPr/>
      </xdr:nvSpPr>
      <xdr:spPr bwMode="auto">
        <a:xfrm>
          <a:off x="2857500" y="714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104129</xdr:rowOff>
    </xdr:from>
    <xdr:ext cx="762000" cy="259045"/>
    <xdr:sp macro="" textlink="">
      <xdr:nvSpPr>
        <xdr:cNvPr id="135" name="テキスト ボックス 134"/>
        <xdr:cNvSpPr txBox="1"/>
      </xdr:nvSpPr>
      <xdr:spPr>
        <a:xfrm>
          <a:off x="2527300" y="722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102646</xdr:rowOff>
    </xdr:from>
    <xdr:to>
      <xdr:col>24</xdr:col>
      <xdr:colOff>63500</xdr:colOff>
      <xdr:row>37</xdr:row>
      <xdr:rowOff>129211</xdr:rowOff>
    </xdr:to>
    <xdr:cxnSp macro="">
      <xdr:nvCxnSpPr>
        <xdr:cNvPr id="60" name="直線コネクタ 59"/>
        <xdr:cNvCxnSpPr/>
      </xdr:nvCxnSpPr>
      <xdr:spPr>
        <a:xfrm flipV="1">
          <a:off x="3797300" y="6446296"/>
          <a:ext cx="838200" cy="2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129001</xdr:rowOff>
    </xdr:from>
    <xdr:to>
      <xdr:col>19</xdr:col>
      <xdr:colOff>177800</xdr:colOff>
      <xdr:row>37</xdr:row>
      <xdr:rowOff>129211</xdr:rowOff>
    </xdr:to>
    <xdr:cxnSp macro="">
      <xdr:nvCxnSpPr>
        <xdr:cNvPr id="63" name="直線コネクタ 62"/>
        <xdr:cNvCxnSpPr/>
      </xdr:nvCxnSpPr>
      <xdr:spPr>
        <a:xfrm>
          <a:off x="2908300" y="6472651"/>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129001</xdr:rowOff>
    </xdr:from>
    <xdr:to>
      <xdr:col>15</xdr:col>
      <xdr:colOff>50800</xdr:colOff>
      <xdr:row>37</xdr:row>
      <xdr:rowOff>130204</xdr:rowOff>
    </xdr:to>
    <xdr:cxnSp macro="">
      <xdr:nvCxnSpPr>
        <xdr:cNvPr id="66" name="直線コネクタ 65"/>
        <xdr:cNvCxnSpPr/>
      </xdr:nvCxnSpPr>
      <xdr:spPr>
        <a:xfrm flipV="1">
          <a:off x="2019300" y="6472651"/>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130204</xdr:rowOff>
    </xdr:from>
    <xdr:to>
      <xdr:col>10</xdr:col>
      <xdr:colOff>114300</xdr:colOff>
      <xdr:row>37</xdr:row>
      <xdr:rowOff>146573</xdr:rowOff>
    </xdr:to>
    <xdr:cxnSp macro="">
      <xdr:nvCxnSpPr>
        <xdr:cNvPr id="69" name="直線コネクタ 68"/>
        <xdr:cNvCxnSpPr/>
      </xdr:nvCxnSpPr>
      <xdr:spPr>
        <a:xfrm flipV="1">
          <a:off x="1130300" y="6473854"/>
          <a:ext cx="889000" cy="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51846</xdr:rowOff>
    </xdr:from>
    <xdr:to>
      <xdr:col>24</xdr:col>
      <xdr:colOff>114300</xdr:colOff>
      <xdr:row>37</xdr:row>
      <xdr:rowOff>153446</xdr:rowOff>
    </xdr:to>
    <xdr:sp macro="" textlink="">
      <xdr:nvSpPr>
        <xdr:cNvPr id="79" name="楕円 78"/>
        <xdr:cNvSpPr/>
      </xdr:nvSpPr>
      <xdr:spPr>
        <a:xfrm>
          <a:off x="4584700" y="63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138223</xdr:rowOff>
    </xdr:from>
    <xdr:ext cx="599010" cy="259045"/>
    <xdr:sp macro="" textlink="">
      <xdr:nvSpPr>
        <xdr:cNvPr id="80" name="人件費該当値テキスト"/>
        <xdr:cNvSpPr txBox="1"/>
      </xdr:nvSpPr>
      <xdr:spPr>
        <a:xfrm>
          <a:off x="4686300" y="631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78411</xdr:rowOff>
    </xdr:from>
    <xdr:to>
      <xdr:col>20</xdr:col>
      <xdr:colOff>38100</xdr:colOff>
      <xdr:row>38</xdr:row>
      <xdr:rowOff>8561</xdr:rowOff>
    </xdr:to>
    <xdr:sp macro="" textlink="">
      <xdr:nvSpPr>
        <xdr:cNvPr id="81" name="楕円 80"/>
        <xdr:cNvSpPr/>
      </xdr:nvSpPr>
      <xdr:spPr>
        <a:xfrm>
          <a:off x="3746500" y="64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171138</xdr:rowOff>
    </xdr:from>
    <xdr:ext cx="599010" cy="259045"/>
    <xdr:sp macro="" textlink="">
      <xdr:nvSpPr>
        <xdr:cNvPr id="82" name="テキスト ボックス 81"/>
        <xdr:cNvSpPr txBox="1"/>
      </xdr:nvSpPr>
      <xdr:spPr>
        <a:xfrm>
          <a:off x="3497795" y="651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78201</xdr:rowOff>
    </xdr:from>
    <xdr:to>
      <xdr:col>15</xdr:col>
      <xdr:colOff>101600</xdr:colOff>
      <xdr:row>38</xdr:row>
      <xdr:rowOff>8351</xdr:rowOff>
    </xdr:to>
    <xdr:sp macro="" textlink="">
      <xdr:nvSpPr>
        <xdr:cNvPr id="83" name="楕円 82"/>
        <xdr:cNvSpPr/>
      </xdr:nvSpPr>
      <xdr:spPr>
        <a:xfrm>
          <a:off x="2857500" y="642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170928</xdr:rowOff>
    </xdr:from>
    <xdr:ext cx="599010" cy="259045"/>
    <xdr:sp macro="" textlink="">
      <xdr:nvSpPr>
        <xdr:cNvPr id="84" name="テキスト ボックス 83"/>
        <xdr:cNvSpPr txBox="1"/>
      </xdr:nvSpPr>
      <xdr:spPr>
        <a:xfrm>
          <a:off x="2608795" y="651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79404</xdr:rowOff>
    </xdr:from>
    <xdr:to>
      <xdr:col>10</xdr:col>
      <xdr:colOff>165100</xdr:colOff>
      <xdr:row>38</xdr:row>
      <xdr:rowOff>9554</xdr:rowOff>
    </xdr:to>
    <xdr:sp macro="" textlink="">
      <xdr:nvSpPr>
        <xdr:cNvPr id="85" name="楕円 84"/>
        <xdr:cNvSpPr/>
      </xdr:nvSpPr>
      <xdr:spPr>
        <a:xfrm>
          <a:off x="1968500" y="642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681</xdr:rowOff>
    </xdr:from>
    <xdr:ext cx="599010" cy="259045"/>
    <xdr:sp macro="" textlink="">
      <xdr:nvSpPr>
        <xdr:cNvPr id="86" name="テキスト ボックス 85"/>
        <xdr:cNvSpPr txBox="1"/>
      </xdr:nvSpPr>
      <xdr:spPr>
        <a:xfrm>
          <a:off x="1719795" y="651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95773</xdr:rowOff>
    </xdr:from>
    <xdr:to>
      <xdr:col>6</xdr:col>
      <xdr:colOff>38100</xdr:colOff>
      <xdr:row>38</xdr:row>
      <xdr:rowOff>25923</xdr:rowOff>
    </xdr:to>
    <xdr:sp macro="" textlink="">
      <xdr:nvSpPr>
        <xdr:cNvPr id="87" name="楕円 86"/>
        <xdr:cNvSpPr/>
      </xdr:nvSpPr>
      <xdr:spPr>
        <a:xfrm>
          <a:off x="1079500" y="64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17050</xdr:rowOff>
    </xdr:from>
    <xdr:ext cx="599010" cy="259045"/>
    <xdr:sp macro="" textlink="">
      <xdr:nvSpPr>
        <xdr:cNvPr id="88" name="テキスト ボックス 87"/>
        <xdr:cNvSpPr txBox="1"/>
      </xdr:nvSpPr>
      <xdr:spPr>
        <a:xfrm>
          <a:off x="830795" y="65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29004</xdr:rowOff>
    </xdr:from>
    <xdr:to>
      <xdr:col>24</xdr:col>
      <xdr:colOff>63500</xdr:colOff>
      <xdr:row>58</xdr:row>
      <xdr:rowOff>51068</xdr:rowOff>
    </xdr:to>
    <xdr:cxnSp macro="">
      <xdr:nvCxnSpPr>
        <xdr:cNvPr id="119" name="直線コネクタ 118"/>
        <xdr:cNvCxnSpPr/>
      </xdr:nvCxnSpPr>
      <xdr:spPr>
        <a:xfrm>
          <a:off x="3797300" y="9973104"/>
          <a:ext cx="838200" cy="2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29004</xdr:rowOff>
    </xdr:from>
    <xdr:to>
      <xdr:col>19</xdr:col>
      <xdr:colOff>177800</xdr:colOff>
      <xdr:row>58</xdr:row>
      <xdr:rowOff>94403</xdr:rowOff>
    </xdr:to>
    <xdr:cxnSp macro="">
      <xdr:nvCxnSpPr>
        <xdr:cNvPr id="122" name="直線コネクタ 121"/>
        <xdr:cNvCxnSpPr/>
      </xdr:nvCxnSpPr>
      <xdr:spPr>
        <a:xfrm flipV="1">
          <a:off x="2908300" y="9973104"/>
          <a:ext cx="889000" cy="6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94403</xdr:rowOff>
    </xdr:from>
    <xdr:to>
      <xdr:col>15</xdr:col>
      <xdr:colOff>50800</xdr:colOff>
      <xdr:row>58</xdr:row>
      <xdr:rowOff>98837</xdr:rowOff>
    </xdr:to>
    <xdr:cxnSp macro="">
      <xdr:nvCxnSpPr>
        <xdr:cNvPr id="125" name="直線コネクタ 124"/>
        <xdr:cNvCxnSpPr/>
      </xdr:nvCxnSpPr>
      <xdr:spPr>
        <a:xfrm flipV="1">
          <a:off x="2019300" y="10038503"/>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32855</xdr:rowOff>
    </xdr:from>
    <xdr:to>
      <xdr:col>10</xdr:col>
      <xdr:colOff>114300</xdr:colOff>
      <xdr:row>58</xdr:row>
      <xdr:rowOff>98837</xdr:rowOff>
    </xdr:to>
    <xdr:cxnSp macro="">
      <xdr:nvCxnSpPr>
        <xdr:cNvPr id="128" name="直線コネクタ 127"/>
        <xdr:cNvCxnSpPr/>
      </xdr:nvCxnSpPr>
      <xdr:spPr>
        <a:xfrm>
          <a:off x="1130300" y="9976955"/>
          <a:ext cx="889000" cy="6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268</xdr:rowOff>
    </xdr:from>
    <xdr:to>
      <xdr:col>24</xdr:col>
      <xdr:colOff>114300</xdr:colOff>
      <xdr:row>58</xdr:row>
      <xdr:rowOff>101868</xdr:rowOff>
    </xdr:to>
    <xdr:sp macro="" textlink="">
      <xdr:nvSpPr>
        <xdr:cNvPr id="138" name="楕円 137"/>
        <xdr:cNvSpPr/>
      </xdr:nvSpPr>
      <xdr:spPr>
        <a:xfrm>
          <a:off x="4584700" y="99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86645</xdr:rowOff>
    </xdr:from>
    <xdr:ext cx="599010" cy="259045"/>
    <xdr:sp macro="" textlink="">
      <xdr:nvSpPr>
        <xdr:cNvPr id="139" name="物件費該当値テキスト"/>
        <xdr:cNvSpPr txBox="1"/>
      </xdr:nvSpPr>
      <xdr:spPr>
        <a:xfrm>
          <a:off x="4686300" y="985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149654</xdr:rowOff>
    </xdr:from>
    <xdr:to>
      <xdr:col>20</xdr:col>
      <xdr:colOff>38100</xdr:colOff>
      <xdr:row>58</xdr:row>
      <xdr:rowOff>79804</xdr:rowOff>
    </xdr:to>
    <xdr:sp macro="" textlink="">
      <xdr:nvSpPr>
        <xdr:cNvPr id="140" name="楕円 139"/>
        <xdr:cNvSpPr/>
      </xdr:nvSpPr>
      <xdr:spPr>
        <a:xfrm>
          <a:off x="3746500" y="992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70931</xdr:rowOff>
    </xdr:from>
    <xdr:ext cx="599010" cy="259045"/>
    <xdr:sp macro="" textlink="">
      <xdr:nvSpPr>
        <xdr:cNvPr id="141" name="テキスト ボックス 140"/>
        <xdr:cNvSpPr txBox="1"/>
      </xdr:nvSpPr>
      <xdr:spPr>
        <a:xfrm>
          <a:off x="3497795" y="1001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43603</xdr:rowOff>
    </xdr:from>
    <xdr:to>
      <xdr:col>15</xdr:col>
      <xdr:colOff>101600</xdr:colOff>
      <xdr:row>58</xdr:row>
      <xdr:rowOff>145203</xdr:rowOff>
    </xdr:to>
    <xdr:sp macro="" textlink="">
      <xdr:nvSpPr>
        <xdr:cNvPr id="142" name="楕円 141"/>
        <xdr:cNvSpPr/>
      </xdr:nvSpPr>
      <xdr:spPr>
        <a:xfrm>
          <a:off x="2857500" y="998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136330</xdr:rowOff>
    </xdr:from>
    <xdr:ext cx="599010" cy="259045"/>
    <xdr:sp macro="" textlink="">
      <xdr:nvSpPr>
        <xdr:cNvPr id="143" name="テキスト ボックス 142"/>
        <xdr:cNvSpPr txBox="1"/>
      </xdr:nvSpPr>
      <xdr:spPr>
        <a:xfrm>
          <a:off x="2608795" y="100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48037</xdr:rowOff>
    </xdr:from>
    <xdr:to>
      <xdr:col>10</xdr:col>
      <xdr:colOff>165100</xdr:colOff>
      <xdr:row>58</xdr:row>
      <xdr:rowOff>149637</xdr:rowOff>
    </xdr:to>
    <xdr:sp macro="" textlink="">
      <xdr:nvSpPr>
        <xdr:cNvPr id="144" name="楕円 143"/>
        <xdr:cNvSpPr/>
      </xdr:nvSpPr>
      <xdr:spPr>
        <a:xfrm>
          <a:off x="1968500" y="999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140764</xdr:rowOff>
    </xdr:from>
    <xdr:ext cx="599010" cy="259045"/>
    <xdr:sp macro="" textlink="">
      <xdr:nvSpPr>
        <xdr:cNvPr id="145" name="テキスト ボックス 144"/>
        <xdr:cNvSpPr txBox="1"/>
      </xdr:nvSpPr>
      <xdr:spPr>
        <a:xfrm>
          <a:off x="1719795" y="1008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153505</xdr:rowOff>
    </xdr:from>
    <xdr:to>
      <xdr:col>6</xdr:col>
      <xdr:colOff>38100</xdr:colOff>
      <xdr:row>58</xdr:row>
      <xdr:rowOff>83655</xdr:rowOff>
    </xdr:to>
    <xdr:sp macro="" textlink="">
      <xdr:nvSpPr>
        <xdr:cNvPr id="146" name="楕円 145"/>
        <xdr:cNvSpPr/>
      </xdr:nvSpPr>
      <xdr:spPr>
        <a:xfrm>
          <a:off x="1079500" y="99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74782</xdr:rowOff>
    </xdr:from>
    <xdr:ext cx="599010" cy="259045"/>
    <xdr:sp macro="" textlink="">
      <xdr:nvSpPr>
        <xdr:cNvPr id="147" name="テキスト ボックス 146"/>
        <xdr:cNvSpPr txBox="1"/>
      </xdr:nvSpPr>
      <xdr:spPr>
        <a:xfrm>
          <a:off x="830795" y="1001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130803</xdr:rowOff>
    </xdr:from>
    <xdr:to>
      <xdr:col>24</xdr:col>
      <xdr:colOff>63500</xdr:colOff>
      <xdr:row>78</xdr:row>
      <xdr:rowOff>95864</xdr:rowOff>
    </xdr:to>
    <xdr:cxnSp macro="">
      <xdr:nvCxnSpPr>
        <xdr:cNvPr id="174" name="直線コネクタ 173"/>
        <xdr:cNvCxnSpPr/>
      </xdr:nvCxnSpPr>
      <xdr:spPr>
        <a:xfrm>
          <a:off x="3797300" y="13332453"/>
          <a:ext cx="838200" cy="1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73104</xdr:rowOff>
    </xdr:from>
    <xdr:to>
      <xdr:col>19</xdr:col>
      <xdr:colOff>177800</xdr:colOff>
      <xdr:row>77</xdr:row>
      <xdr:rowOff>130803</xdr:rowOff>
    </xdr:to>
    <xdr:cxnSp macro="">
      <xdr:nvCxnSpPr>
        <xdr:cNvPr id="177" name="直線コネクタ 176"/>
        <xdr:cNvCxnSpPr/>
      </xdr:nvCxnSpPr>
      <xdr:spPr>
        <a:xfrm>
          <a:off x="2908300" y="13274754"/>
          <a:ext cx="889000" cy="5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73104</xdr:rowOff>
    </xdr:from>
    <xdr:to>
      <xdr:col>15</xdr:col>
      <xdr:colOff>50800</xdr:colOff>
      <xdr:row>78</xdr:row>
      <xdr:rowOff>63768</xdr:rowOff>
    </xdr:to>
    <xdr:cxnSp macro="">
      <xdr:nvCxnSpPr>
        <xdr:cNvPr id="180" name="直線コネクタ 179"/>
        <xdr:cNvCxnSpPr/>
      </xdr:nvCxnSpPr>
      <xdr:spPr>
        <a:xfrm flipV="1">
          <a:off x="2019300" y="13274754"/>
          <a:ext cx="889000" cy="16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115268</xdr:rowOff>
    </xdr:from>
    <xdr:ext cx="534377" cy="259045"/>
    <xdr:sp macro="" textlink="">
      <xdr:nvSpPr>
        <xdr:cNvPr id="182" name="テキスト ボックス 181"/>
        <xdr:cNvSpPr txBox="1"/>
      </xdr:nvSpPr>
      <xdr:spPr>
        <a:xfrm>
          <a:off x="2641111" y="133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47236</xdr:rowOff>
    </xdr:from>
    <xdr:to>
      <xdr:col>10</xdr:col>
      <xdr:colOff>114300</xdr:colOff>
      <xdr:row>78</xdr:row>
      <xdr:rowOff>63768</xdr:rowOff>
    </xdr:to>
    <xdr:cxnSp macro="">
      <xdr:nvCxnSpPr>
        <xdr:cNvPr id="183" name="直線コネクタ 182"/>
        <xdr:cNvCxnSpPr/>
      </xdr:nvCxnSpPr>
      <xdr:spPr>
        <a:xfrm>
          <a:off x="1130300" y="13077436"/>
          <a:ext cx="889000" cy="35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103793</xdr:rowOff>
    </xdr:from>
    <xdr:ext cx="534377" cy="259045"/>
    <xdr:sp macro="" textlink="">
      <xdr:nvSpPr>
        <xdr:cNvPr id="187" name="テキスト ボックス 186"/>
        <xdr:cNvSpPr txBox="1"/>
      </xdr:nvSpPr>
      <xdr:spPr>
        <a:xfrm>
          <a:off x="863111" y="1330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45064</xdr:rowOff>
    </xdr:from>
    <xdr:to>
      <xdr:col>24</xdr:col>
      <xdr:colOff>114300</xdr:colOff>
      <xdr:row>78</xdr:row>
      <xdr:rowOff>146664</xdr:rowOff>
    </xdr:to>
    <xdr:sp macro="" textlink="">
      <xdr:nvSpPr>
        <xdr:cNvPr id="193" name="楕円 192"/>
        <xdr:cNvSpPr/>
      </xdr:nvSpPr>
      <xdr:spPr>
        <a:xfrm>
          <a:off x="4584700" y="1341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131441</xdr:rowOff>
    </xdr:from>
    <xdr:ext cx="469744" cy="259045"/>
    <xdr:sp macro="" textlink="">
      <xdr:nvSpPr>
        <xdr:cNvPr id="194" name="維持補修費該当値テキスト"/>
        <xdr:cNvSpPr txBox="1"/>
      </xdr:nvSpPr>
      <xdr:spPr>
        <a:xfrm>
          <a:off x="4686300" y="1333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80003</xdr:rowOff>
    </xdr:from>
    <xdr:to>
      <xdr:col>20</xdr:col>
      <xdr:colOff>38100</xdr:colOff>
      <xdr:row>78</xdr:row>
      <xdr:rowOff>10153</xdr:rowOff>
    </xdr:to>
    <xdr:sp macro="" textlink="">
      <xdr:nvSpPr>
        <xdr:cNvPr id="195" name="楕円 194"/>
        <xdr:cNvSpPr/>
      </xdr:nvSpPr>
      <xdr:spPr>
        <a:xfrm>
          <a:off x="3746500" y="132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1280</xdr:rowOff>
    </xdr:from>
    <xdr:ext cx="534377" cy="259045"/>
    <xdr:sp macro="" textlink="">
      <xdr:nvSpPr>
        <xdr:cNvPr id="196" name="テキスト ボックス 195"/>
        <xdr:cNvSpPr txBox="1"/>
      </xdr:nvSpPr>
      <xdr:spPr>
        <a:xfrm>
          <a:off x="3530111" y="133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22304</xdr:rowOff>
    </xdr:from>
    <xdr:to>
      <xdr:col>15</xdr:col>
      <xdr:colOff>101600</xdr:colOff>
      <xdr:row>77</xdr:row>
      <xdr:rowOff>123904</xdr:rowOff>
    </xdr:to>
    <xdr:sp macro="" textlink="">
      <xdr:nvSpPr>
        <xdr:cNvPr id="197" name="楕円 196"/>
        <xdr:cNvSpPr/>
      </xdr:nvSpPr>
      <xdr:spPr>
        <a:xfrm>
          <a:off x="2857500" y="132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140431</xdr:rowOff>
    </xdr:from>
    <xdr:ext cx="534377" cy="259045"/>
    <xdr:sp macro="" textlink="">
      <xdr:nvSpPr>
        <xdr:cNvPr id="198" name="テキスト ボックス 197"/>
        <xdr:cNvSpPr txBox="1"/>
      </xdr:nvSpPr>
      <xdr:spPr>
        <a:xfrm>
          <a:off x="2641111" y="1299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12968</xdr:rowOff>
    </xdr:from>
    <xdr:to>
      <xdr:col>10</xdr:col>
      <xdr:colOff>165100</xdr:colOff>
      <xdr:row>78</xdr:row>
      <xdr:rowOff>114568</xdr:rowOff>
    </xdr:to>
    <xdr:sp macro="" textlink="">
      <xdr:nvSpPr>
        <xdr:cNvPr id="199" name="楕円 198"/>
        <xdr:cNvSpPr/>
      </xdr:nvSpPr>
      <xdr:spPr>
        <a:xfrm>
          <a:off x="1968500" y="13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105695</xdr:rowOff>
    </xdr:from>
    <xdr:ext cx="469744" cy="259045"/>
    <xdr:sp macro="" textlink="">
      <xdr:nvSpPr>
        <xdr:cNvPr id="200" name="テキスト ボックス 199"/>
        <xdr:cNvSpPr txBox="1"/>
      </xdr:nvSpPr>
      <xdr:spPr>
        <a:xfrm>
          <a:off x="1784428" y="13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167886</xdr:rowOff>
    </xdr:from>
    <xdr:to>
      <xdr:col>6</xdr:col>
      <xdr:colOff>38100</xdr:colOff>
      <xdr:row>76</xdr:row>
      <xdr:rowOff>98036</xdr:rowOff>
    </xdr:to>
    <xdr:sp macro="" textlink="">
      <xdr:nvSpPr>
        <xdr:cNvPr id="201" name="楕円 200"/>
        <xdr:cNvSpPr/>
      </xdr:nvSpPr>
      <xdr:spPr>
        <a:xfrm>
          <a:off x="1079500" y="1302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114563</xdr:rowOff>
    </xdr:from>
    <xdr:ext cx="534377" cy="259045"/>
    <xdr:sp macro="" textlink="">
      <xdr:nvSpPr>
        <xdr:cNvPr id="202" name="テキスト ボックス 201"/>
        <xdr:cNvSpPr txBox="1"/>
      </xdr:nvSpPr>
      <xdr:spPr>
        <a:xfrm>
          <a:off x="863111" y="128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159272</xdr:rowOff>
    </xdr:from>
    <xdr:to>
      <xdr:col>24</xdr:col>
      <xdr:colOff>63500</xdr:colOff>
      <xdr:row>97</xdr:row>
      <xdr:rowOff>161058</xdr:rowOff>
    </xdr:to>
    <xdr:cxnSp macro="">
      <xdr:nvCxnSpPr>
        <xdr:cNvPr id="234" name="直線コネクタ 233"/>
        <xdr:cNvCxnSpPr/>
      </xdr:nvCxnSpPr>
      <xdr:spPr>
        <a:xfrm>
          <a:off x="3797300" y="16789922"/>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159272</xdr:rowOff>
    </xdr:from>
    <xdr:to>
      <xdr:col>19</xdr:col>
      <xdr:colOff>177800</xdr:colOff>
      <xdr:row>98</xdr:row>
      <xdr:rowOff>4020</xdr:rowOff>
    </xdr:to>
    <xdr:cxnSp macro="">
      <xdr:nvCxnSpPr>
        <xdr:cNvPr id="237" name="直線コネクタ 236"/>
        <xdr:cNvCxnSpPr/>
      </xdr:nvCxnSpPr>
      <xdr:spPr>
        <a:xfrm flipV="1">
          <a:off x="2908300" y="16789922"/>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21372</xdr:rowOff>
    </xdr:from>
    <xdr:to>
      <xdr:col>15</xdr:col>
      <xdr:colOff>50800</xdr:colOff>
      <xdr:row>98</xdr:row>
      <xdr:rowOff>4020</xdr:rowOff>
    </xdr:to>
    <xdr:cxnSp macro="">
      <xdr:nvCxnSpPr>
        <xdr:cNvPr id="240" name="直線コネクタ 239"/>
        <xdr:cNvCxnSpPr/>
      </xdr:nvCxnSpPr>
      <xdr:spPr>
        <a:xfrm>
          <a:off x="2019300" y="16652022"/>
          <a:ext cx="889000" cy="15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21372</xdr:rowOff>
    </xdr:from>
    <xdr:to>
      <xdr:col>10</xdr:col>
      <xdr:colOff>114300</xdr:colOff>
      <xdr:row>98</xdr:row>
      <xdr:rowOff>84902</xdr:rowOff>
    </xdr:to>
    <xdr:cxnSp macro="">
      <xdr:nvCxnSpPr>
        <xdr:cNvPr id="243" name="直線コネクタ 242"/>
        <xdr:cNvCxnSpPr/>
      </xdr:nvCxnSpPr>
      <xdr:spPr>
        <a:xfrm flipV="1">
          <a:off x="1130300" y="16652022"/>
          <a:ext cx="889000" cy="23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110258</xdr:rowOff>
    </xdr:from>
    <xdr:to>
      <xdr:col>24</xdr:col>
      <xdr:colOff>114300</xdr:colOff>
      <xdr:row>98</xdr:row>
      <xdr:rowOff>40408</xdr:rowOff>
    </xdr:to>
    <xdr:sp macro="" textlink="">
      <xdr:nvSpPr>
        <xdr:cNvPr id="253" name="楕円 252"/>
        <xdr:cNvSpPr/>
      </xdr:nvSpPr>
      <xdr:spPr>
        <a:xfrm>
          <a:off x="4584700" y="16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88685</xdr:rowOff>
    </xdr:from>
    <xdr:ext cx="534377" cy="259045"/>
    <xdr:sp macro="" textlink="">
      <xdr:nvSpPr>
        <xdr:cNvPr id="254" name="扶助費該当値テキスト"/>
        <xdr:cNvSpPr txBox="1"/>
      </xdr:nvSpPr>
      <xdr:spPr>
        <a:xfrm>
          <a:off x="4686300" y="1671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108472</xdr:rowOff>
    </xdr:from>
    <xdr:to>
      <xdr:col>20</xdr:col>
      <xdr:colOff>38100</xdr:colOff>
      <xdr:row>98</xdr:row>
      <xdr:rowOff>38622</xdr:rowOff>
    </xdr:to>
    <xdr:sp macro="" textlink="">
      <xdr:nvSpPr>
        <xdr:cNvPr id="255" name="楕円 254"/>
        <xdr:cNvSpPr/>
      </xdr:nvSpPr>
      <xdr:spPr>
        <a:xfrm>
          <a:off x="3746500" y="167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29749</xdr:rowOff>
    </xdr:from>
    <xdr:ext cx="534377" cy="259045"/>
    <xdr:sp macro="" textlink="">
      <xdr:nvSpPr>
        <xdr:cNvPr id="256" name="テキスト ボックス 255"/>
        <xdr:cNvSpPr txBox="1"/>
      </xdr:nvSpPr>
      <xdr:spPr>
        <a:xfrm>
          <a:off x="3530111" y="168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124670</xdr:rowOff>
    </xdr:from>
    <xdr:to>
      <xdr:col>15</xdr:col>
      <xdr:colOff>101600</xdr:colOff>
      <xdr:row>98</xdr:row>
      <xdr:rowOff>54820</xdr:rowOff>
    </xdr:to>
    <xdr:sp macro="" textlink="">
      <xdr:nvSpPr>
        <xdr:cNvPr id="257" name="楕円 256"/>
        <xdr:cNvSpPr/>
      </xdr:nvSpPr>
      <xdr:spPr>
        <a:xfrm>
          <a:off x="2857500" y="167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45947</xdr:rowOff>
    </xdr:from>
    <xdr:ext cx="534377" cy="259045"/>
    <xdr:sp macro="" textlink="">
      <xdr:nvSpPr>
        <xdr:cNvPr id="258" name="テキスト ボックス 257"/>
        <xdr:cNvSpPr txBox="1"/>
      </xdr:nvSpPr>
      <xdr:spPr>
        <a:xfrm>
          <a:off x="2641111" y="1684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142022</xdr:rowOff>
    </xdr:from>
    <xdr:to>
      <xdr:col>10</xdr:col>
      <xdr:colOff>165100</xdr:colOff>
      <xdr:row>97</xdr:row>
      <xdr:rowOff>72172</xdr:rowOff>
    </xdr:to>
    <xdr:sp macro="" textlink="">
      <xdr:nvSpPr>
        <xdr:cNvPr id="259" name="楕円 258"/>
        <xdr:cNvSpPr/>
      </xdr:nvSpPr>
      <xdr:spPr>
        <a:xfrm>
          <a:off x="1968500" y="1660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63299</xdr:rowOff>
    </xdr:from>
    <xdr:ext cx="534377" cy="259045"/>
    <xdr:sp macro="" textlink="">
      <xdr:nvSpPr>
        <xdr:cNvPr id="260" name="テキスト ボックス 259"/>
        <xdr:cNvSpPr txBox="1"/>
      </xdr:nvSpPr>
      <xdr:spPr>
        <a:xfrm>
          <a:off x="1752111" y="166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34102</xdr:rowOff>
    </xdr:from>
    <xdr:to>
      <xdr:col>6</xdr:col>
      <xdr:colOff>38100</xdr:colOff>
      <xdr:row>98</xdr:row>
      <xdr:rowOff>135702</xdr:rowOff>
    </xdr:to>
    <xdr:sp macro="" textlink="">
      <xdr:nvSpPr>
        <xdr:cNvPr id="261" name="楕円 260"/>
        <xdr:cNvSpPr/>
      </xdr:nvSpPr>
      <xdr:spPr>
        <a:xfrm>
          <a:off x="1079500" y="1683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126829</xdr:rowOff>
    </xdr:from>
    <xdr:ext cx="534377" cy="259045"/>
    <xdr:sp macro="" textlink="">
      <xdr:nvSpPr>
        <xdr:cNvPr id="262" name="テキスト ボックス 261"/>
        <xdr:cNvSpPr txBox="1"/>
      </xdr:nvSpPr>
      <xdr:spPr>
        <a:xfrm>
          <a:off x="863111" y="1692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108124</xdr:rowOff>
    </xdr:from>
    <xdr:to>
      <xdr:col>55</xdr:col>
      <xdr:colOff>0</xdr:colOff>
      <xdr:row>36</xdr:row>
      <xdr:rowOff>143774</xdr:rowOff>
    </xdr:to>
    <xdr:cxnSp macro="">
      <xdr:nvCxnSpPr>
        <xdr:cNvPr id="289" name="直線コネクタ 288"/>
        <xdr:cNvCxnSpPr/>
      </xdr:nvCxnSpPr>
      <xdr:spPr>
        <a:xfrm flipV="1">
          <a:off x="9639300" y="6280324"/>
          <a:ext cx="838200" cy="3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143774</xdr:rowOff>
    </xdr:from>
    <xdr:to>
      <xdr:col>50</xdr:col>
      <xdr:colOff>114300</xdr:colOff>
      <xdr:row>37</xdr:row>
      <xdr:rowOff>63503</xdr:rowOff>
    </xdr:to>
    <xdr:cxnSp macro="">
      <xdr:nvCxnSpPr>
        <xdr:cNvPr id="292" name="直線コネクタ 291"/>
        <xdr:cNvCxnSpPr/>
      </xdr:nvCxnSpPr>
      <xdr:spPr>
        <a:xfrm flipV="1">
          <a:off x="8750300" y="6315974"/>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63503</xdr:rowOff>
    </xdr:from>
    <xdr:to>
      <xdr:col>45</xdr:col>
      <xdr:colOff>177800</xdr:colOff>
      <xdr:row>37</xdr:row>
      <xdr:rowOff>85915</xdr:rowOff>
    </xdr:to>
    <xdr:cxnSp macro="">
      <xdr:nvCxnSpPr>
        <xdr:cNvPr id="295" name="直線コネクタ 294"/>
        <xdr:cNvCxnSpPr/>
      </xdr:nvCxnSpPr>
      <xdr:spPr>
        <a:xfrm flipV="1">
          <a:off x="7861300" y="6407153"/>
          <a:ext cx="889000" cy="2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46763</xdr:rowOff>
    </xdr:from>
    <xdr:to>
      <xdr:col>41</xdr:col>
      <xdr:colOff>50800</xdr:colOff>
      <xdr:row>37</xdr:row>
      <xdr:rowOff>85915</xdr:rowOff>
    </xdr:to>
    <xdr:cxnSp macro="">
      <xdr:nvCxnSpPr>
        <xdr:cNvPr id="298" name="直線コネクタ 297"/>
        <xdr:cNvCxnSpPr/>
      </xdr:nvCxnSpPr>
      <xdr:spPr>
        <a:xfrm>
          <a:off x="6972300" y="6218963"/>
          <a:ext cx="889000" cy="210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57324</xdr:rowOff>
    </xdr:from>
    <xdr:to>
      <xdr:col>55</xdr:col>
      <xdr:colOff>50800</xdr:colOff>
      <xdr:row>36</xdr:row>
      <xdr:rowOff>158924</xdr:rowOff>
    </xdr:to>
    <xdr:sp macro="" textlink="">
      <xdr:nvSpPr>
        <xdr:cNvPr id="308" name="楕円 307"/>
        <xdr:cNvSpPr/>
      </xdr:nvSpPr>
      <xdr:spPr>
        <a:xfrm>
          <a:off x="10426700" y="622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35751</xdr:rowOff>
    </xdr:from>
    <xdr:ext cx="599010" cy="259045"/>
    <xdr:sp macro="" textlink="">
      <xdr:nvSpPr>
        <xdr:cNvPr id="309" name="補助費等該当値テキスト"/>
        <xdr:cNvSpPr txBox="1"/>
      </xdr:nvSpPr>
      <xdr:spPr>
        <a:xfrm>
          <a:off x="10528300" y="620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92974</xdr:rowOff>
    </xdr:from>
    <xdr:to>
      <xdr:col>50</xdr:col>
      <xdr:colOff>165100</xdr:colOff>
      <xdr:row>37</xdr:row>
      <xdr:rowOff>23124</xdr:rowOff>
    </xdr:to>
    <xdr:sp macro="" textlink="">
      <xdr:nvSpPr>
        <xdr:cNvPr id="310" name="楕円 309"/>
        <xdr:cNvSpPr/>
      </xdr:nvSpPr>
      <xdr:spPr>
        <a:xfrm>
          <a:off x="9588500" y="62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14251</xdr:rowOff>
    </xdr:from>
    <xdr:ext cx="599010" cy="259045"/>
    <xdr:sp macro="" textlink="">
      <xdr:nvSpPr>
        <xdr:cNvPr id="311" name="テキスト ボックス 310"/>
        <xdr:cNvSpPr txBox="1"/>
      </xdr:nvSpPr>
      <xdr:spPr>
        <a:xfrm>
          <a:off x="9339795" y="635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12703</xdr:rowOff>
    </xdr:from>
    <xdr:to>
      <xdr:col>46</xdr:col>
      <xdr:colOff>38100</xdr:colOff>
      <xdr:row>37</xdr:row>
      <xdr:rowOff>114303</xdr:rowOff>
    </xdr:to>
    <xdr:sp macro="" textlink="">
      <xdr:nvSpPr>
        <xdr:cNvPr id="312" name="楕円 311"/>
        <xdr:cNvSpPr/>
      </xdr:nvSpPr>
      <xdr:spPr>
        <a:xfrm>
          <a:off x="8699500" y="635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105430</xdr:rowOff>
    </xdr:from>
    <xdr:ext cx="599010" cy="259045"/>
    <xdr:sp macro="" textlink="">
      <xdr:nvSpPr>
        <xdr:cNvPr id="313" name="テキスト ボックス 312"/>
        <xdr:cNvSpPr txBox="1"/>
      </xdr:nvSpPr>
      <xdr:spPr>
        <a:xfrm>
          <a:off x="8450795" y="644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35115</xdr:rowOff>
    </xdr:from>
    <xdr:to>
      <xdr:col>41</xdr:col>
      <xdr:colOff>101600</xdr:colOff>
      <xdr:row>37</xdr:row>
      <xdr:rowOff>136715</xdr:rowOff>
    </xdr:to>
    <xdr:sp macro="" textlink="">
      <xdr:nvSpPr>
        <xdr:cNvPr id="314" name="楕円 313"/>
        <xdr:cNvSpPr/>
      </xdr:nvSpPr>
      <xdr:spPr>
        <a:xfrm>
          <a:off x="7810500" y="637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127842</xdr:rowOff>
    </xdr:from>
    <xdr:ext cx="534377" cy="259045"/>
    <xdr:sp macro="" textlink="">
      <xdr:nvSpPr>
        <xdr:cNvPr id="315" name="テキスト ボックス 314"/>
        <xdr:cNvSpPr txBox="1"/>
      </xdr:nvSpPr>
      <xdr:spPr>
        <a:xfrm>
          <a:off x="7594111" y="647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167413</xdr:rowOff>
    </xdr:from>
    <xdr:to>
      <xdr:col>36</xdr:col>
      <xdr:colOff>165100</xdr:colOff>
      <xdr:row>36</xdr:row>
      <xdr:rowOff>97563</xdr:rowOff>
    </xdr:to>
    <xdr:sp macro="" textlink="">
      <xdr:nvSpPr>
        <xdr:cNvPr id="316" name="楕円 315"/>
        <xdr:cNvSpPr/>
      </xdr:nvSpPr>
      <xdr:spPr>
        <a:xfrm>
          <a:off x="6921500" y="616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88690</xdr:rowOff>
    </xdr:from>
    <xdr:ext cx="599010" cy="259045"/>
    <xdr:sp macro="" textlink="">
      <xdr:nvSpPr>
        <xdr:cNvPr id="317" name="テキスト ボックス 316"/>
        <xdr:cNvSpPr txBox="1"/>
      </xdr:nvSpPr>
      <xdr:spPr>
        <a:xfrm>
          <a:off x="6672795" y="626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150061</xdr:rowOff>
    </xdr:from>
    <xdr:to>
      <xdr:col>55</xdr:col>
      <xdr:colOff>0</xdr:colOff>
      <xdr:row>58</xdr:row>
      <xdr:rowOff>152836</xdr:rowOff>
    </xdr:to>
    <xdr:cxnSp macro="">
      <xdr:nvCxnSpPr>
        <xdr:cNvPr id="346" name="直線コネクタ 345"/>
        <xdr:cNvCxnSpPr/>
      </xdr:nvCxnSpPr>
      <xdr:spPr>
        <a:xfrm flipV="1">
          <a:off x="9639300" y="10094161"/>
          <a:ext cx="838200" cy="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152836</xdr:rowOff>
    </xdr:from>
    <xdr:to>
      <xdr:col>50</xdr:col>
      <xdr:colOff>114300</xdr:colOff>
      <xdr:row>59</xdr:row>
      <xdr:rowOff>4745</xdr:rowOff>
    </xdr:to>
    <xdr:cxnSp macro="">
      <xdr:nvCxnSpPr>
        <xdr:cNvPr id="349" name="直線コネクタ 348"/>
        <xdr:cNvCxnSpPr/>
      </xdr:nvCxnSpPr>
      <xdr:spPr>
        <a:xfrm flipV="1">
          <a:off x="8750300" y="10096936"/>
          <a:ext cx="889000" cy="2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150122</xdr:rowOff>
    </xdr:from>
    <xdr:to>
      <xdr:col>45</xdr:col>
      <xdr:colOff>177800</xdr:colOff>
      <xdr:row>59</xdr:row>
      <xdr:rowOff>4745</xdr:rowOff>
    </xdr:to>
    <xdr:cxnSp macro="">
      <xdr:nvCxnSpPr>
        <xdr:cNvPr id="352" name="直線コネクタ 351"/>
        <xdr:cNvCxnSpPr/>
      </xdr:nvCxnSpPr>
      <xdr:spPr>
        <a:xfrm>
          <a:off x="7861300" y="10094222"/>
          <a:ext cx="889000" cy="2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146041</xdr:rowOff>
    </xdr:from>
    <xdr:to>
      <xdr:col>41</xdr:col>
      <xdr:colOff>50800</xdr:colOff>
      <xdr:row>58</xdr:row>
      <xdr:rowOff>150122</xdr:rowOff>
    </xdr:to>
    <xdr:cxnSp macro="">
      <xdr:nvCxnSpPr>
        <xdr:cNvPr id="355" name="直線コネクタ 354"/>
        <xdr:cNvCxnSpPr/>
      </xdr:nvCxnSpPr>
      <xdr:spPr>
        <a:xfrm>
          <a:off x="6972300" y="10090141"/>
          <a:ext cx="889000" cy="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99261</xdr:rowOff>
    </xdr:from>
    <xdr:to>
      <xdr:col>55</xdr:col>
      <xdr:colOff>50800</xdr:colOff>
      <xdr:row>59</xdr:row>
      <xdr:rowOff>29411</xdr:rowOff>
    </xdr:to>
    <xdr:sp macro="" textlink="">
      <xdr:nvSpPr>
        <xdr:cNvPr id="365" name="楕円 364"/>
        <xdr:cNvSpPr/>
      </xdr:nvSpPr>
      <xdr:spPr>
        <a:xfrm>
          <a:off x="10426700" y="1004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43641</xdr:rowOff>
    </xdr:from>
    <xdr:ext cx="599010" cy="259045"/>
    <xdr:sp macro="" textlink="">
      <xdr:nvSpPr>
        <xdr:cNvPr id="366" name="普通建設事業費該当値テキスト"/>
        <xdr:cNvSpPr txBox="1"/>
      </xdr:nvSpPr>
      <xdr:spPr>
        <a:xfrm>
          <a:off x="10528300" y="998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102036</xdr:rowOff>
    </xdr:from>
    <xdr:to>
      <xdr:col>50</xdr:col>
      <xdr:colOff>165100</xdr:colOff>
      <xdr:row>59</xdr:row>
      <xdr:rowOff>32186</xdr:rowOff>
    </xdr:to>
    <xdr:sp macro="" textlink="">
      <xdr:nvSpPr>
        <xdr:cNvPr id="367" name="楕円 366"/>
        <xdr:cNvSpPr/>
      </xdr:nvSpPr>
      <xdr:spPr>
        <a:xfrm>
          <a:off x="9588500" y="1004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23313</xdr:rowOff>
    </xdr:from>
    <xdr:ext cx="599010" cy="259045"/>
    <xdr:sp macro="" textlink="">
      <xdr:nvSpPr>
        <xdr:cNvPr id="368" name="テキスト ボックス 367"/>
        <xdr:cNvSpPr txBox="1"/>
      </xdr:nvSpPr>
      <xdr:spPr>
        <a:xfrm>
          <a:off x="9339795" y="1013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125395</xdr:rowOff>
    </xdr:from>
    <xdr:to>
      <xdr:col>46</xdr:col>
      <xdr:colOff>38100</xdr:colOff>
      <xdr:row>59</xdr:row>
      <xdr:rowOff>55545</xdr:rowOff>
    </xdr:to>
    <xdr:sp macro="" textlink="">
      <xdr:nvSpPr>
        <xdr:cNvPr id="369" name="楕円 368"/>
        <xdr:cNvSpPr/>
      </xdr:nvSpPr>
      <xdr:spPr>
        <a:xfrm>
          <a:off x="8699500" y="100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46672</xdr:rowOff>
    </xdr:from>
    <xdr:ext cx="599010" cy="259045"/>
    <xdr:sp macro="" textlink="">
      <xdr:nvSpPr>
        <xdr:cNvPr id="370" name="テキスト ボックス 369"/>
        <xdr:cNvSpPr txBox="1"/>
      </xdr:nvSpPr>
      <xdr:spPr>
        <a:xfrm>
          <a:off x="8450795" y="1016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99322</xdr:rowOff>
    </xdr:from>
    <xdr:to>
      <xdr:col>41</xdr:col>
      <xdr:colOff>101600</xdr:colOff>
      <xdr:row>59</xdr:row>
      <xdr:rowOff>29472</xdr:rowOff>
    </xdr:to>
    <xdr:sp macro="" textlink="">
      <xdr:nvSpPr>
        <xdr:cNvPr id="371" name="楕円 370"/>
        <xdr:cNvSpPr/>
      </xdr:nvSpPr>
      <xdr:spPr>
        <a:xfrm>
          <a:off x="7810500" y="1004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20599</xdr:rowOff>
    </xdr:from>
    <xdr:ext cx="599010" cy="259045"/>
    <xdr:sp macro="" textlink="">
      <xdr:nvSpPr>
        <xdr:cNvPr id="372" name="テキスト ボックス 371"/>
        <xdr:cNvSpPr txBox="1"/>
      </xdr:nvSpPr>
      <xdr:spPr>
        <a:xfrm>
          <a:off x="7561795" y="1013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95241</xdr:rowOff>
    </xdr:from>
    <xdr:to>
      <xdr:col>36</xdr:col>
      <xdr:colOff>165100</xdr:colOff>
      <xdr:row>59</xdr:row>
      <xdr:rowOff>25391</xdr:rowOff>
    </xdr:to>
    <xdr:sp macro="" textlink="">
      <xdr:nvSpPr>
        <xdr:cNvPr id="373" name="楕円 372"/>
        <xdr:cNvSpPr/>
      </xdr:nvSpPr>
      <xdr:spPr>
        <a:xfrm>
          <a:off x="6921500" y="100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16518</xdr:rowOff>
    </xdr:from>
    <xdr:ext cx="599010" cy="259045"/>
    <xdr:sp macro="" textlink="">
      <xdr:nvSpPr>
        <xdr:cNvPr id="374" name="テキスト ボックス 373"/>
        <xdr:cNvSpPr txBox="1"/>
      </xdr:nvSpPr>
      <xdr:spPr>
        <a:xfrm>
          <a:off x="6672795" y="10132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118504</xdr:rowOff>
    </xdr:from>
    <xdr:to>
      <xdr:col>55</xdr:col>
      <xdr:colOff>0</xdr:colOff>
      <xdr:row>77</xdr:row>
      <xdr:rowOff>115629</xdr:rowOff>
    </xdr:to>
    <xdr:cxnSp macro="">
      <xdr:nvCxnSpPr>
        <xdr:cNvPr id="401" name="直線コネクタ 400"/>
        <xdr:cNvCxnSpPr/>
      </xdr:nvCxnSpPr>
      <xdr:spPr>
        <a:xfrm>
          <a:off x="9639300" y="13148704"/>
          <a:ext cx="838200" cy="16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118504</xdr:rowOff>
    </xdr:from>
    <xdr:to>
      <xdr:col>50</xdr:col>
      <xdr:colOff>114300</xdr:colOff>
      <xdr:row>77</xdr:row>
      <xdr:rowOff>145785</xdr:rowOff>
    </xdr:to>
    <xdr:cxnSp macro="">
      <xdr:nvCxnSpPr>
        <xdr:cNvPr id="404" name="直線コネクタ 403"/>
        <xdr:cNvCxnSpPr/>
      </xdr:nvCxnSpPr>
      <xdr:spPr>
        <a:xfrm flipV="1">
          <a:off x="8750300" y="13148704"/>
          <a:ext cx="889000" cy="19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122787</xdr:rowOff>
    </xdr:from>
    <xdr:ext cx="599010" cy="259045"/>
    <xdr:sp macro="" textlink="">
      <xdr:nvSpPr>
        <xdr:cNvPr id="406" name="テキスト ボックス 405"/>
        <xdr:cNvSpPr txBox="1"/>
      </xdr:nvSpPr>
      <xdr:spPr>
        <a:xfrm>
          <a:off x="9339795" y="1332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90061</xdr:rowOff>
    </xdr:from>
    <xdr:to>
      <xdr:col>45</xdr:col>
      <xdr:colOff>177800</xdr:colOff>
      <xdr:row>77</xdr:row>
      <xdr:rowOff>145785</xdr:rowOff>
    </xdr:to>
    <xdr:cxnSp macro="">
      <xdr:nvCxnSpPr>
        <xdr:cNvPr id="407" name="直線コネクタ 406"/>
        <xdr:cNvCxnSpPr/>
      </xdr:nvCxnSpPr>
      <xdr:spPr>
        <a:xfrm>
          <a:off x="7861300" y="13291711"/>
          <a:ext cx="8890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155012</xdr:rowOff>
    </xdr:from>
    <xdr:to>
      <xdr:col>41</xdr:col>
      <xdr:colOff>50800</xdr:colOff>
      <xdr:row>77</xdr:row>
      <xdr:rowOff>90061</xdr:rowOff>
    </xdr:to>
    <xdr:cxnSp macro="">
      <xdr:nvCxnSpPr>
        <xdr:cNvPr id="410" name="直線コネクタ 409"/>
        <xdr:cNvCxnSpPr/>
      </xdr:nvCxnSpPr>
      <xdr:spPr>
        <a:xfrm>
          <a:off x="6972300" y="13185212"/>
          <a:ext cx="889000" cy="10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7779</xdr:rowOff>
    </xdr:from>
    <xdr:ext cx="534377" cy="259045"/>
    <xdr:sp macro="" textlink="">
      <xdr:nvSpPr>
        <xdr:cNvPr id="414" name="テキスト ボックス 413"/>
        <xdr:cNvSpPr txBox="1"/>
      </xdr:nvSpPr>
      <xdr:spPr>
        <a:xfrm>
          <a:off x="6705111" y="133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64829</xdr:rowOff>
    </xdr:from>
    <xdr:to>
      <xdr:col>55</xdr:col>
      <xdr:colOff>50800</xdr:colOff>
      <xdr:row>77</xdr:row>
      <xdr:rowOff>166429</xdr:rowOff>
    </xdr:to>
    <xdr:sp macro="" textlink="">
      <xdr:nvSpPr>
        <xdr:cNvPr id="420" name="楕円 419"/>
        <xdr:cNvSpPr/>
      </xdr:nvSpPr>
      <xdr:spPr>
        <a:xfrm>
          <a:off x="10426700" y="1326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87706</xdr:rowOff>
    </xdr:from>
    <xdr:ext cx="534377" cy="259045"/>
    <xdr:sp macro="" textlink="">
      <xdr:nvSpPr>
        <xdr:cNvPr id="421" name="普通建設事業費 （ うち新規整備　）該当値テキスト"/>
        <xdr:cNvSpPr txBox="1"/>
      </xdr:nvSpPr>
      <xdr:spPr>
        <a:xfrm>
          <a:off x="10528300" y="131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67704</xdr:rowOff>
    </xdr:from>
    <xdr:to>
      <xdr:col>50</xdr:col>
      <xdr:colOff>165100</xdr:colOff>
      <xdr:row>76</xdr:row>
      <xdr:rowOff>169304</xdr:rowOff>
    </xdr:to>
    <xdr:sp macro="" textlink="">
      <xdr:nvSpPr>
        <xdr:cNvPr id="422" name="楕円 421"/>
        <xdr:cNvSpPr/>
      </xdr:nvSpPr>
      <xdr:spPr>
        <a:xfrm>
          <a:off x="9588500" y="130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14381</xdr:rowOff>
    </xdr:from>
    <xdr:ext cx="599010" cy="259045"/>
    <xdr:sp macro="" textlink="">
      <xdr:nvSpPr>
        <xdr:cNvPr id="423" name="テキスト ボックス 422"/>
        <xdr:cNvSpPr txBox="1"/>
      </xdr:nvSpPr>
      <xdr:spPr>
        <a:xfrm>
          <a:off x="9339795" y="12873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94985</xdr:rowOff>
    </xdr:from>
    <xdr:to>
      <xdr:col>46</xdr:col>
      <xdr:colOff>38100</xdr:colOff>
      <xdr:row>78</xdr:row>
      <xdr:rowOff>25135</xdr:rowOff>
    </xdr:to>
    <xdr:sp macro="" textlink="">
      <xdr:nvSpPr>
        <xdr:cNvPr id="424" name="楕円 423"/>
        <xdr:cNvSpPr/>
      </xdr:nvSpPr>
      <xdr:spPr>
        <a:xfrm>
          <a:off x="8699500" y="132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16262</xdr:rowOff>
    </xdr:from>
    <xdr:ext cx="534377" cy="259045"/>
    <xdr:sp macro="" textlink="">
      <xdr:nvSpPr>
        <xdr:cNvPr id="425" name="テキスト ボックス 424"/>
        <xdr:cNvSpPr txBox="1"/>
      </xdr:nvSpPr>
      <xdr:spPr>
        <a:xfrm>
          <a:off x="8483111" y="133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39261</xdr:rowOff>
    </xdr:from>
    <xdr:to>
      <xdr:col>41</xdr:col>
      <xdr:colOff>101600</xdr:colOff>
      <xdr:row>77</xdr:row>
      <xdr:rowOff>140861</xdr:rowOff>
    </xdr:to>
    <xdr:sp macro="" textlink="">
      <xdr:nvSpPr>
        <xdr:cNvPr id="426" name="楕円 425"/>
        <xdr:cNvSpPr/>
      </xdr:nvSpPr>
      <xdr:spPr>
        <a:xfrm>
          <a:off x="7810500" y="132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131988</xdr:rowOff>
    </xdr:from>
    <xdr:ext cx="534377" cy="259045"/>
    <xdr:sp macro="" textlink="">
      <xdr:nvSpPr>
        <xdr:cNvPr id="427" name="テキスト ボックス 426"/>
        <xdr:cNvSpPr txBox="1"/>
      </xdr:nvSpPr>
      <xdr:spPr>
        <a:xfrm>
          <a:off x="7594111" y="133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104212</xdr:rowOff>
    </xdr:from>
    <xdr:to>
      <xdr:col>36</xdr:col>
      <xdr:colOff>165100</xdr:colOff>
      <xdr:row>77</xdr:row>
      <xdr:rowOff>34362</xdr:rowOff>
    </xdr:to>
    <xdr:sp macro="" textlink="">
      <xdr:nvSpPr>
        <xdr:cNvPr id="428" name="楕円 427"/>
        <xdr:cNvSpPr/>
      </xdr:nvSpPr>
      <xdr:spPr>
        <a:xfrm>
          <a:off x="6921500" y="1313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50888</xdr:rowOff>
    </xdr:from>
    <xdr:ext cx="599010" cy="259045"/>
    <xdr:sp macro="" textlink="">
      <xdr:nvSpPr>
        <xdr:cNvPr id="429" name="テキスト ボックス 428"/>
        <xdr:cNvSpPr txBox="1"/>
      </xdr:nvSpPr>
      <xdr:spPr>
        <a:xfrm>
          <a:off x="6672795" y="1290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137497</xdr:rowOff>
    </xdr:from>
    <xdr:to>
      <xdr:col>55</xdr:col>
      <xdr:colOff>0</xdr:colOff>
      <xdr:row>98</xdr:row>
      <xdr:rowOff>138553</xdr:rowOff>
    </xdr:to>
    <xdr:cxnSp macro="">
      <xdr:nvCxnSpPr>
        <xdr:cNvPr id="456" name="直線コネクタ 455"/>
        <xdr:cNvCxnSpPr/>
      </xdr:nvCxnSpPr>
      <xdr:spPr>
        <a:xfrm flipV="1">
          <a:off x="9639300" y="16768147"/>
          <a:ext cx="838200" cy="17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99659</xdr:rowOff>
    </xdr:from>
    <xdr:to>
      <xdr:col>50</xdr:col>
      <xdr:colOff>114300</xdr:colOff>
      <xdr:row>98</xdr:row>
      <xdr:rowOff>138553</xdr:rowOff>
    </xdr:to>
    <xdr:cxnSp macro="">
      <xdr:nvCxnSpPr>
        <xdr:cNvPr id="459" name="直線コネクタ 458"/>
        <xdr:cNvCxnSpPr/>
      </xdr:nvCxnSpPr>
      <xdr:spPr>
        <a:xfrm>
          <a:off x="8750300" y="16901759"/>
          <a:ext cx="889000" cy="3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146746</xdr:rowOff>
    </xdr:from>
    <xdr:to>
      <xdr:col>45</xdr:col>
      <xdr:colOff>177800</xdr:colOff>
      <xdr:row>98</xdr:row>
      <xdr:rowOff>99659</xdr:rowOff>
    </xdr:to>
    <xdr:cxnSp macro="">
      <xdr:nvCxnSpPr>
        <xdr:cNvPr id="462" name="直線コネクタ 461"/>
        <xdr:cNvCxnSpPr/>
      </xdr:nvCxnSpPr>
      <xdr:spPr>
        <a:xfrm>
          <a:off x="7861300" y="16777396"/>
          <a:ext cx="889000" cy="1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146746</xdr:rowOff>
    </xdr:from>
    <xdr:to>
      <xdr:col>41</xdr:col>
      <xdr:colOff>50800</xdr:colOff>
      <xdr:row>98</xdr:row>
      <xdr:rowOff>51219</xdr:rowOff>
    </xdr:to>
    <xdr:cxnSp macro="">
      <xdr:nvCxnSpPr>
        <xdr:cNvPr id="465" name="直線コネクタ 464"/>
        <xdr:cNvCxnSpPr/>
      </xdr:nvCxnSpPr>
      <xdr:spPr>
        <a:xfrm flipV="1">
          <a:off x="6972300" y="16777396"/>
          <a:ext cx="889000" cy="7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86697</xdr:rowOff>
    </xdr:from>
    <xdr:to>
      <xdr:col>55</xdr:col>
      <xdr:colOff>50800</xdr:colOff>
      <xdr:row>98</xdr:row>
      <xdr:rowOff>16847</xdr:rowOff>
    </xdr:to>
    <xdr:sp macro="" textlink="">
      <xdr:nvSpPr>
        <xdr:cNvPr id="475" name="楕円 474"/>
        <xdr:cNvSpPr/>
      </xdr:nvSpPr>
      <xdr:spPr>
        <a:xfrm>
          <a:off x="10426700" y="167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65124</xdr:rowOff>
    </xdr:from>
    <xdr:ext cx="534377" cy="259045"/>
    <xdr:sp macro="" textlink="">
      <xdr:nvSpPr>
        <xdr:cNvPr id="476" name="普通建設事業費 （ うち更新整備　）該当値テキスト"/>
        <xdr:cNvSpPr txBox="1"/>
      </xdr:nvSpPr>
      <xdr:spPr>
        <a:xfrm>
          <a:off x="10528300" y="166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87753</xdr:rowOff>
    </xdr:from>
    <xdr:to>
      <xdr:col>50</xdr:col>
      <xdr:colOff>165100</xdr:colOff>
      <xdr:row>99</xdr:row>
      <xdr:rowOff>17903</xdr:rowOff>
    </xdr:to>
    <xdr:sp macro="" textlink="">
      <xdr:nvSpPr>
        <xdr:cNvPr id="477" name="楕円 476"/>
        <xdr:cNvSpPr/>
      </xdr:nvSpPr>
      <xdr:spPr>
        <a:xfrm>
          <a:off x="9588500" y="1688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99</xdr:row>
      <xdr:rowOff>9030</xdr:rowOff>
    </xdr:from>
    <xdr:ext cx="378565" cy="259045"/>
    <xdr:sp macro="" textlink="">
      <xdr:nvSpPr>
        <xdr:cNvPr id="478" name="テキスト ボックス 477"/>
        <xdr:cNvSpPr txBox="1"/>
      </xdr:nvSpPr>
      <xdr:spPr>
        <a:xfrm>
          <a:off x="9450017" y="1698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48859</xdr:rowOff>
    </xdr:from>
    <xdr:to>
      <xdr:col>46</xdr:col>
      <xdr:colOff>38100</xdr:colOff>
      <xdr:row>98</xdr:row>
      <xdr:rowOff>150459</xdr:rowOff>
    </xdr:to>
    <xdr:sp macro="" textlink="">
      <xdr:nvSpPr>
        <xdr:cNvPr id="479" name="楕円 478"/>
        <xdr:cNvSpPr/>
      </xdr:nvSpPr>
      <xdr:spPr>
        <a:xfrm>
          <a:off x="8699500" y="1685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141586</xdr:rowOff>
    </xdr:from>
    <xdr:ext cx="534377" cy="259045"/>
    <xdr:sp macro="" textlink="">
      <xdr:nvSpPr>
        <xdr:cNvPr id="480" name="テキスト ボックス 479"/>
        <xdr:cNvSpPr txBox="1"/>
      </xdr:nvSpPr>
      <xdr:spPr>
        <a:xfrm>
          <a:off x="8483111" y="1694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95946</xdr:rowOff>
    </xdr:from>
    <xdr:to>
      <xdr:col>41</xdr:col>
      <xdr:colOff>101600</xdr:colOff>
      <xdr:row>98</xdr:row>
      <xdr:rowOff>26096</xdr:rowOff>
    </xdr:to>
    <xdr:sp macro="" textlink="">
      <xdr:nvSpPr>
        <xdr:cNvPr id="481" name="楕円 480"/>
        <xdr:cNvSpPr/>
      </xdr:nvSpPr>
      <xdr:spPr>
        <a:xfrm>
          <a:off x="7810500" y="167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17223</xdr:rowOff>
    </xdr:from>
    <xdr:ext cx="534377" cy="259045"/>
    <xdr:sp macro="" textlink="">
      <xdr:nvSpPr>
        <xdr:cNvPr id="482" name="テキスト ボックス 481"/>
        <xdr:cNvSpPr txBox="1"/>
      </xdr:nvSpPr>
      <xdr:spPr>
        <a:xfrm>
          <a:off x="7594111" y="1681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419</xdr:rowOff>
    </xdr:from>
    <xdr:to>
      <xdr:col>36</xdr:col>
      <xdr:colOff>165100</xdr:colOff>
      <xdr:row>98</xdr:row>
      <xdr:rowOff>102019</xdr:rowOff>
    </xdr:to>
    <xdr:sp macro="" textlink="">
      <xdr:nvSpPr>
        <xdr:cNvPr id="483" name="楕円 482"/>
        <xdr:cNvSpPr/>
      </xdr:nvSpPr>
      <xdr:spPr>
        <a:xfrm>
          <a:off x="6921500" y="168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93146</xdr:rowOff>
    </xdr:from>
    <xdr:ext cx="534377" cy="259045"/>
    <xdr:sp macro="" textlink="">
      <xdr:nvSpPr>
        <xdr:cNvPr id="484" name="テキスト ボックス 483"/>
        <xdr:cNvSpPr txBox="1"/>
      </xdr:nvSpPr>
      <xdr:spPr>
        <a:xfrm>
          <a:off x="6705111" y="168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41410</xdr:rowOff>
    </xdr:from>
    <xdr:to>
      <xdr:col>81</xdr:col>
      <xdr:colOff>50800</xdr:colOff>
      <xdr:row>39</xdr:row>
      <xdr:rowOff>44450</xdr:rowOff>
    </xdr:to>
    <xdr:cxnSp macro="">
      <xdr:nvCxnSpPr>
        <xdr:cNvPr id="516" name="直線コネクタ 515"/>
        <xdr:cNvCxnSpPr/>
      </xdr:nvCxnSpPr>
      <xdr:spPr>
        <a:xfrm>
          <a:off x="14592300" y="672796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20180</xdr:rowOff>
    </xdr:from>
    <xdr:to>
      <xdr:col>76</xdr:col>
      <xdr:colOff>114300</xdr:colOff>
      <xdr:row>39</xdr:row>
      <xdr:rowOff>41410</xdr:rowOff>
    </xdr:to>
    <xdr:cxnSp macro="">
      <xdr:nvCxnSpPr>
        <xdr:cNvPr id="519" name="直線コネクタ 518"/>
        <xdr:cNvCxnSpPr/>
      </xdr:nvCxnSpPr>
      <xdr:spPr>
        <a:xfrm>
          <a:off x="13703300" y="6706730"/>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168370</xdr:rowOff>
    </xdr:from>
    <xdr:to>
      <xdr:col>71</xdr:col>
      <xdr:colOff>177800</xdr:colOff>
      <xdr:row>39</xdr:row>
      <xdr:rowOff>20180</xdr:rowOff>
    </xdr:to>
    <xdr:cxnSp macro="">
      <xdr:nvCxnSpPr>
        <xdr:cNvPr id="522" name="直線コネクタ 521"/>
        <xdr:cNvCxnSpPr/>
      </xdr:nvCxnSpPr>
      <xdr:spPr>
        <a:xfrm>
          <a:off x="12814300" y="668347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162060</xdr:rowOff>
    </xdr:from>
    <xdr:to>
      <xdr:col>76</xdr:col>
      <xdr:colOff>165100</xdr:colOff>
      <xdr:row>39</xdr:row>
      <xdr:rowOff>92210</xdr:rowOff>
    </xdr:to>
    <xdr:sp macro="" textlink="">
      <xdr:nvSpPr>
        <xdr:cNvPr id="536" name="楕円 535"/>
        <xdr:cNvSpPr/>
      </xdr:nvSpPr>
      <xdr:spPr>
        <a:xfrm>
          <a:off x="14541500" y="667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83337</xdr:rowOff>
    </xdr:from>
    <xdr:ext cx="378565" cy="259045"/>
    <xdr:sp macro="" textlink="">
      <xdr:nvSpPr>
        <xdr:cNvPr id="537" name="テキスト ボックス 536"/>
        <xdr:cNvSpPr txBox="1"/>
      </xdr:nvSpPr>
      <xdr:spPr>
        <a:xfrm>
          <a:off x="14403017" y="676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140830</xdr:rowOff>
    </xdr:from>
    <xdr:to>
      <xdr:col>72</xdr:col>
      <xdr:colOff>38100</xdr:colOff>
      <xdr:row>39</xdr:row>
      <xdr:rowOff>70980</xdr:rowOff>
    </xdr:to>
    <xdr:sp macro="" textlink="">
      <xdr:nvSpPr>
        <xdr:cNvPr id="538" name="楕円 537"/>
        <xdr:cNvSpPr/>
      </xdr:nvSpPr>
      <xdr:spPr>
        <a:xfrm>
          <a:off x="13652500" y="66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62107</xdr:rowOff>
    </xdr:from>
    <xdr:ext cx="469744" cy="259045"/>
    <xdr:sp macro="" textlink="">
      <xdr:nvSpPr>
        <xdr:cNvPr id="539" name="テキスト ボックス 538"/>
        <xdr:cNvSpPr txBox="1"/>
      </xdr:nvSpPr>
      <xdr:spPr>
        <a:xfrm>
          <a:off x="13468428" y="674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117570</xdr:rowOff>
    </xdr:from>
    <xdr:to>
      <xdr:col>67</xdr:col>
      <xdr:colOff>101600</xdr:colOff>
      <xdr:row>39</xdr:row>
      <xdr:rowOff>47720</xdr:rowOff>
    </xdr:to>
    <xdr:sp macro="" textlink="">
      <xdr:nvSpPr>
        <xdr:cNvPr id="540" name="楕円 539"/>
        <xdr:cNvSpPr/>
      </xdr:nvSpPr>
      <xdr:spPr>
        <a:xfrm>
          <a:off x="12763500" y="663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38847</xdr:rowOff>
    </xdr:from>
    <xdr:ext cx="534377" cy="259045"/>
    <xdr:sp macro="" textlink="">
      <xdr:nvSpPr>
        <xdr:cNvPr id="541" name="テキスト ボックス 540"/>
        <xdr:cNvSpPr txBox="1"/>
      </xdr:nvSpPr>
      <xdr:spPr>
        <a:xfrm>
          <a:off x="12547111" y="672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16239</xdr:rowOff>
    </xdr:from>
    <xdr:to>
      <xdr:col>85</xdr:col>
      <xdr:colOff>127000</xdr:colOff>
      <xdr:row>78</xdr:row>
      <xdr:rowOff>22513</xdr:rowOff>
    </xdr:to>
    <xdr:cxnSp macro="">
      <xdr:nvCxnSpPr>
        <xdr:cNvPr id="617" name="直線コネクタ 616"/>
        <xdr:cNvCxnSpPr/>
      </xdr:nvCxnSpPr>
      <xdr:spPr>
        <a:xfrm flipV="1">
          <a:off x="15481300" y="13389339"/>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20019</xdr:rowOff>
    </xdr:from>
    <xdr:to>
      <xdr:col>81</xdr:col>
      <xdr:colOff>50800</xdr:colOff>
      <xdr:row>78</xdr:row>
      <xdr:rowOff>22513</xdr:rowOff>
    </xdr:to>
    <xdr:cxnSp macro="">
      <xdr:nvCxnSpPr>
        <xdr:cNvPr id="620" name="直線コネクタ 619"/>
        <xdr:cNvCxnSpPr/>
      </xdr:nvCxnSpPr>
      <xdr:spPr>
        <a:xfrm>
          <a:off x="14592300" y="13393119"/>
          <a:ext cx="8890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20019</xdr:rowOff>
    </xdr:from>
    <xdr:to>
      <xdr:col>76</xdr:col>
      <xdr:colOff>114300</xdr:colOff>
      <xdr:row>78</xdr:row>
      <xdr:rowOff>22225</xdr:rowOff>
    </xdr:to>
    <xdr:cxnSp macro="">
      <xdr:nvCxnSpPr>
        <xdr:cNvPr id="623" name="直線コネクタ 622"/>
        <xdr:cNvCxnSpPr/>
      </xdr:nvCxnSpPr>
      <xdr:spPr>
        <a:xfrm flipV="1">
          <a:off x="13703300" y="13393119"/>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22225</xdr:rowOff>
    </xdr:from>
    <xdr:to>
      <xdr:col>71</xdr:col>
      <xdr:colOff>177800</xdr:colOff>
      <xdr:row>78</xdr:row>
      <xdr:rowOff>34725</xdr:rowOff>
    </xdr:to>
    <xdr:cxnSp macro="">
      <xdr:nvCxnSpPr>
        <xdr:cNvPr id="626" name="直線コネクタ 625"/>
        <xdr:cNvCxnSpPr/>
      </xdr:nvCxnSpPr>
      <xdr:spPr>
        <a:xfrm flipV="1">
          <a:off x="12814300" y="13395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136889</xdr:rowOff>
    </xdr:from>
    <xdr:to>
      <xdr:col>85</xdr:col>
      <xdr:colOff>177800</xdr:colOff>
      <xdr:row>78</xdr:row>
      <xdr:rowOff>67039</xdr:rowOff>
    </xdr:to>
    <xdr:sp macro="" textlink="">
      <xdr:nvSpPr>
        <xdr:cNvPr id="636" name="楕円 635"/>
        <xdr:cNvSpPr/>
      </xdr:nvSpPr>
      <xdr:spPr>
        <a:xfrm>
          <a:off x="16268700" y="133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51816</xdr:rowOff>
    </xdr:from>
    <xdr:ext cx="534377" cy="259045"/>
    <xdr:sp macro="" textlink="">
      <xdr:nvSpPr>
        <xdr:cNvPr id="637" name="公債費該当値テキスト"/>
        <xdr:cNvSpPr txBox="1"/>
      </xdr:nvSpPr>
      <xdr:spPr>
        <a:xfrm>
          <a:off x="16370300" y="1325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143163</xdr:rowOff>
    </xdr:from>
    <xdr:to>
      <xdr:col>81</xdr:col>
      <xdr:colOff>101600</xdr:colOff>
      <xdr:row>78</xdr:row>
      <xdr:rowOff>73313</xdr:rowOff>
    </xdr:to>
    <xdr:sp macro="" textlink="">
      <xdr:nvSpPr>
        <xdr:cNvPr id="638" name="楕円 637"/>
        <xdr:cNvSpPr/>
      </xdr:nvSpPr>
      <xdr:spPr>
        <a:xfrm>
          <a:off x="15430500" y="1334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64440</xdr:rowOff>
    </xdr:from>
    <xdr:ext cx="534377" cy="259045"/>
    <xdr:sp macro="" textlink="">
      <xdr:nvSpPr>
        <xdr:cNvPr id="639" name="テキスト ボックス 638"/>
        <xdr:cNvSpPr txBox="1"/>
      </xdr:nvSpPr>
      <xdr:spPr>
        <a:xfrm>
          <a:off x="15214111" y="134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140669</xdr:rowOff>
    </xdr:from>
    <xdr:to>
      <xdr:col>76</xdr:col>
      <xdr:colOff>165100</xdr:colOff>
      <xdr:row>78</xdr:row>
      <xdr:rowOff>70819</xdr:rowOff>
    </xdr:to>
    <xdr:sp macro="" textlink="">
      <xdr:nvSpPr>
        <xdr:cNvPr id="640" name="楕円 639"/>
        <xdr:cNvSpPr/>
      </xdr:nvSpPr>
      <xdr:spPr>
        <a:xfrm>
          <a:off x="14541500" y="1334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61946</xdr:rowOff>
    </xdr:from>
    <xdr:ext cx="534377" cy="259045"/>
    <xdr:sp macro="" textlink="">
      <xdr:nvSpPr>
        <xdr:cNvPr id="641" name="テキスト ボックス 640"/>
        <xdr:cNvSpPr txBox="1"/>
      </xdr:nvSpPr>
      <xdr:spPr>
        <a:xfrm>
          <a:off x="14325111" y="1343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142875</xdr:rowOff>
    </xdr:from>
    <xdr:to>
      <xdr:col>72</xdr:col>
      <xdr:colOff>38100</xdr:colOff>
      <xdr:row>78</xdr:row>
      <xdr:rowOff>73025</xdr:rowOff>
    </xdr:to>
    <xdr:sp macro="" textlink="">
      <xdr:nvSpPr>
        <xdr:cNvPr id="642" name="楕円 641"/>
        <xdr:cNvSpPr/>
      </xdr:nvSpPr>
      <xdr:spPr>
        <a:xfrm>
          <a:off x="136525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64152</xdr:rowOff>
    </xdr:from>
    <xdr:ext cx="534377" cy="259045"/>
    <xdr:sp macro="" textlink="">
      <xdr:nvSpPr>
        <xdr:cNvPr id="643" name="テキスト ボックス 642"/>
        <xdr:cNvSpPr txBox="1"/>
      </xdr:nvSpPr>
      <xdr:spPr>
        <a:xfrm>
          <a:off x="13436111" y="1343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155375</xdr:rowOff>
    </xdr:from>
    <xdr:to>
      <xdr:col>67</xdr:col>
      <xdr:colOff>101600</xdr:colOff>
      <xdr:row>78</xdr:row>
      <xdr:rowOff>85525</xdr:rowOff>
    </xdr:to>
    <xdr:sp macro="" textlink="">
      <xdr:nvSpPr>
        <xdr:cNvPr id="644" name="楕円 643"/>
        <xdr:cNvSpPr/>
      </xdr:nvSpPr>
      <xdr:spPr>
        <a:xfrm>
          <a:off x="12763500" y="133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76652</xdr:rowOff>
    </xdr:from>
    <xdr:ext cx="534377" cy="259045"/>
    <xdr:sp macro="" textlink="">
      <xdr:nvSpPr>
        <xdr:cNvPr id="645" name="テキスト ボックス 644"/>
        <xdr:cNvSpPr txBox="1"/>
      </xdr:nvSpPr>
      <xdr:spPr>
        <a:xfrm>
          <a:off x="12547111" y="1344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138019</xdr:rowOff>
    </xdr:from>
    <xdr:to>
      <xdr:col>85</xdr:col>
      <xdr:colOff>127000</xdr:colOff>
      <xdr:row>98</xdr:row>
      <xdr:rowOff>138071</xdr:rowOff>
    </xdr:to>
    <xdr:cxnSp macro="">
      <xdr:nvCxnSpPr>
        <xdr:cNvPr id="672" name="直線コネクタ 671"/>
        <xdr:cNvCxnSpPr/>
      </xdr:nvCxnSpPr>
      <xdr:spPr>
        <a:xfrm flipV="1">
          <a:off x="15481300" y="16940119"/>
          <a:ext cx="8382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138071</xdr:rowOff>
    </xdr:from>
    <xdr:to>
      <xdr:col>81</xdr:col>
      <xdr:colOff>50800</xdr:colOff>
      <xdr:row>98</xdr:row>
      <xdr:rowOff>138345</xdr:rowOff>
    </xdr:to>
    <xdr:cxnSp macro="">
      <xdr:nvCxnSpPr>
        <xdr:cNvPr id="675" name="直線コネクタ 674"/>
        <xdr:cNvCxnSpPr/>
      </xdr:nvCxnSpPr>
      <xdr:spPr>
        <a:xfrm flipV="1">
          <a:off x="14592300" y="16940171"/>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138105</xdr:rowOff>
    </xdr:from>
    <xdr:to>
      <xdr:col>76</xdr:col>
      <xdr:colOff>114300</xdr:colOff>
      <xdr:row>98</xdr:row>
      <xdr:rowOff>138345</xdr:rowOff>
    </xdr:to>
    <xdr:cxnSp macro="">
      <xdr:nvCxnSpPr>
        <xdr:cNvPr id="678" name="直線コネクタ 677"/>
        <xdr:cNvCxnSpPr/>
      </xdr:nvCxnSpPr>
      <xdr:spPr>
        <a:xfrm>
          <a:off x="13703300" y="16940205"/>
          <a:ext cx="889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137474</xdr:rowOff>
    </xdr:from>
    <xdr:to>
      <xdr:col>71</xdr:col>
      <xdr:colOff>177800</xdr:colOff>
      <xdr:row>98</xdr:row>
      <xdr:rowOff>138105</xdr:rowOff>
    </xdr:to>
    <xdr:cxnSp macro="">
      <xdr:nvCxnSpPr>
        <xdr:cNvPr id="681" name="直線コネクタ 680"/>
        <xdr:cNvCxnSpPr/>
      </xdr:nvCxnSpPr>
      <xdr:spPr>
        <a:xfrm>
          <a:off x="12814300" y="16939574"/>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87219</xdr:rowOff>
    </xdr:from>
    <xdr:to>
      <xdr:col>85</xdr:col>
      <xdr:colOff>177800</xdr:colOff>
      <xdr:row>99</xdr:row>
      <xdr:rowOff>17369</xdr:rowOff>
    </xdr:to>
    <xdr:sp macro="" textlink="">
      <xdr:nvSpPr>
        <xdr:cNvPr id="691" name="楕円 690"/>
        <xdr:cNvSpPr/>
      </xdr:nvSpPr>
      <xdr:spPr>
        <a:xfrm>
          <a:off x="16268700" y="168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2146</xdr:rowOff>
    </xdr:from>
    <xdr:ext cx="378565" cy="259045"/>
    <xdr:sp macro="" textlink="">
      <xdr:nvSpPr>
        <xdr:cNvPr id="692" name="積立金該当値テキスト"/>
        <xdr:cNvSpPr txBox="1"/>
      </xdr:nvSpPr>
      <xdr:spPr>
        <a:xfrm>
          <a:off x="16370300" y="1680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87271</xdr:rowOff>
    </xdr:from>
    <xdr:to>
      <xdr:col>81</xdr:col>
      <xdr:colOff>101600</xdr:colOff>
      <xdr:row>99</xdr:row>
      <xdr:rowOff>17421</xdr:rowOff>
    </xdr:to>
    <xdr:sp macro="" textlink="">
      <xdr:nvSpPr>
        <xdr:cNvPr id="693" name="楕円 692"/>
        <xdr:cNvSpPr/>
      </xdr:nvSpPr>
      <xdr:spPr>
        <a:xfrm>
          <a:off x="15430500" y="1688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8548</xdr:rowOff>
    </xdr:from>
    <xdr:ext cx="378565" cy="259045"/>
    <xdr:sp macro="" textlink="">
      <xdr:nvSpPr>
        <xdr:cNvPr id="694" name="テキスト ボックス 693"/>
        <xdr:cNvSpPr txBox="1"/>
      </xdr:nvSpPr>
      <xdr:spPr>
        <a:xfrm>
          <a:off x="15292017" y="16982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87545</xdr:rowOff>
    </xdr:from>
    <xdr:to>
      <xdr:col>76</xdr:col>
      <xdr:colOff>165100</xdr:colOff>
      <xdr:row>99</xdr:row>
      <xdr:rowOff>17695</xdr:rowOff>
    </xdr:to>
    <xdr:sp macro="" textlink="">
      <xdr:nvSpPr>
        <xdr:cNvPr id="695" name="楕円 694"/>
        <xdr:cNvSpPr/>
      </xdr:nvSpPr>
      <xdr:spPr>
        <a:xfrm>
          <a:off x="14541500" y="1688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8822</xdr:rowOff>
    </xdr:from>
    <xdr:ext cx="378565" cy="259045"/>
    <xdr:sp macro="" textlink="">
      <xdr:nvSpPr>
        <xdr:cNvPr id="696" name="テキスト ボックス 695"/>
        <xdr:cNvSpPr txBox="1"/>
      </xdr:nvSpPr>
      <xdr:spPr>
        <a:xfrm>
          <a:off x="14403017" y="16982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87305</xdr:rowOff>
    </xdr:from>
    <xdr:to>
      <xdr:col>72</xdr:col>
      <xdr:colOff>38100</xdr:colOff>
      <xdr:row>99</xdr:row>
      <xdr:rowOff>17455</xdr:rowOff>
    </xdr:to>
    <xdr:sp macro="" textlink="">
      <xdr:nvSpPr>
        <xdr:cNvPr id="697" name="楕円 696"/>
        <xdr:cNvSpPr/>
      </xdr:nvSpPr>
      <xdr:spPr>
        <a:xfrm>
          <a:off x="13652500" y="168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8582</xdr:rowOff>
    </xdr:from>
    <xdr:ext cx="378565" cy="259045"/>
    <xdr:sp macro="" textlink="">
      <xdr:nvSpPr>
        <xdr:cNvPr id="698" name="テキスト ボックス 697"/>
        <xdr:cNvSpPr txBox="1"/>
      </xdr:nvSpPr>
      <xdr:spPr>
        <a:xfrm>
          <a:off x="13514017" y="16982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86674</xdr:rowOff>
    </xdr:from>
    <xdr:to>
      <xdr:col>67</xdr:col>
      <xdr:colOff>101600</xdr:colOff>
      <xdr:row>99</xdr:row>
      <xdr:rowOff>16824</xdr:rowOff>
    </xdr:to>
    <xdr:sp macro="" textlink="">
      <xdr:nvSpPr>
        <xdr:cNvPr id="699" name="楕円 698"/>
        <xdr:cNvSpPr/>
      </xdr:nvSpPr>
      <xdr:spPr>
        <a:xfrm>
          <a:off x="12763500" y="1688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7951</xdr:rowOff>
    </xdr:from>
    <xdr:ext cx="378565" cy="259045"/>
    <xdr:sp macro="" textlink="">
      <xdr:nvSpPr>
        <xdr:cNvPr id="700" name="テキスト ボックス 699"/>
        <xdr:cNvSpPr txBox="1"/>
      </xdr:nvSpPr>
      <xdr:spPr>
        <a:xfrm>
          <a:off x="12625017" y="1698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125207</xdr:rowOff>
    </xdr:from>
    <xdr:to>
      <xdr:col>116</xdr:col>
      <xdr:colOff>63500</xdr:colOff>
      <xdr:row>58</xdr:row>
      <xdr:rowOff>125481</xdr:rowOff>
    </xdr:to>
    <xdr:cxnSp macro="">
      <xdr:nvCxnSpPr>
        <xdr:cNvPr id="782" name="直線コネクタ 781"/>
        <xdr:cNvCxnSpPr/>
      </xdr:nvCxnSpPr>
      <xdr:spPr>
        <a:xfrm flipV="1">
          <a:off x="21323300" y="10069307"/>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125481</xdr:rowOff>
    </xdr:from>
    <xdr:to>
      <xdr:col>111</xdr:col>
      <xdr:colOff>177800</xdr:colOff>
      <xdr:row>58</xdr:row>
      <xdr:rowOff>125595</xdr:rowOff>
    </xdr:to>
    <xdr:cxnSp macro="">
      <xdr:nvCxnSpPr>
        <xdr:cNvPr id="785" name="直線コネクタ 784"/>
        <xdr:cNvCxnSpPr/>
      </xdr:nvCxnSpPr>
      <xdr:spPr>
        <a:xfrm flipV="1">
          <a:off x="20434300" y="1006958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125595</xdr:rowOff>
    </xdr:from>
    <xdr:to>
      <xdr:col>107</xdr:col>
      <xdr:colOff>50800</xdr:colOff>
      <xdr:row>58</xdr:row>
      <xdr:rowOff>125687</xdr:rowOff>
    </xdr:to>
    <xdr:cxnSp macro="">
      <xdr:nvCxnSpPr>
        <xdr:cNvPr id="788" name="直線コネクタ 787"/>
        <xdr:cNvCxnSpPr/>
      </xdr:nvCxnSpPr>
      <xdr:spPr>
        <a:xfrm flipV="1">
          <a:off x="19545300" y="1006969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125687</xdr:rowOff>
    </xdr:from>
    <xdr:to>
      <xdr:col>102</xdr:col>
      <xdr:colOff>114300</xdr:colOff>
      <xdr:row>58</xdr:row>
      <xdr:rowOff>125961</xdr:rowOff>
    </xdr:to>
    <xdr:cxnSp macro="">
      <xdr:nvCxnSpPr>
        <xdr:cNvPr id="791" name="直線コネクタ 790"/>
        <xdr:cNvCxnSpPr/>
      </xdr:nvCxnSpPr>
      <xdr:spPr>
        <a:xfrm flipV="1">
          <a:off x="18656300" y="1006978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74407</xdr:rowOff>
    </xdr:from>
    <xdr:to>
      <xdr:col>116</xdr:col>
      <xdr:colOff>114300</xdr:colOff>
      <xdr:row>59</xdr:row>
      <xdr:rowOff>4557</xdr:rowOff>
    </xdr:to>
    <xdr:sp macro="" textlink="">
      <xdr:nvSpPr>
        <xdr:cNvPr id="801" name="楕円 800"/>
        <xdr:cNvSpPr/>
      </xdr:nvSpPr>
      <xdr:spPr>
        <a:xfrm>
          <a:off x="22110700" y="100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160784</xdr:rowOff>
    </xdr:from>
    <xdr:ext cx="378565" cy="259045"/>
    <xdr:sp macro="" textlink="">
      <xdr:nvSpPr>
        <xdr:cNvPr id="802" name="貸付金該当値テキスト"/>
        <xdr:cNvSpPr txBox="1"/>
      </xdr:nvSpPr>
      <xdr:spPr>
        <a:xfrm>
          <a:off x="22212300" y="993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74681</xdr:rowOff>
    </xdr:from>
    <xdr:to>
      <xdr:col>112</xdr:col>
      <xdr:colOff>38100</xdr:colOff>
      <xdr:row>59</xdr:row>
      <xdr:rowOff>4831</xdr:rowOff>
    </xdr:to>
    <xdr:sp macro="" textlink="">
      <xdr:nvSpPr>
        <xdr:cNvPr id="803" name="楕円 802"/>
        <xdr:cNvSpPr/>
      </xdr:nvSpPr>
      <xdr:spPr>
        <a:xfrm>
          <a:off x="212725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167408</xdr:rowOff>
    </xdr:from>
    <xdr:ext cx="378565" cy="259045"/>
    <xdr:sp macro="" textlink="">
      <xdr:nvSpPr>
        <xdr:cNvPr id="804" name="テキスト ボックス 803"/>
        <xdr:cNvSpPr txBox="1"/>
      </xdr:nvSpPr>
      <xdr:spPr>
        <a:xfrm>
          <a:off x="21134017" y="10111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74795</xdr:rowOff>
    </xdr:from>
    <xdr:to>
      <xdr:col>107</xdr:col>
      <xdr:colOff>101600</xdr:colOff>
      <xdr:row>59</xdr:row>
      <xdr:rowOff>4945</xdr:rowOff>
    </xdr:to>
    <xdr:sp macro="" textlink="">
      <xdr:nvSpPr>
        <xdr:cNvPr id="805" name="楕円 804"/>
        <xdr:cNvSpPr/>
      </xdr:nvSpPr>
      <xdr:spPr>
        <a:xfrm>
          <a:off x="20383500" y="1001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167522</xdr:rowOff>
    </xdr:from>
    <xdr:ext cx="378565" cy="259045"/>
    <xdr:sp macro="" textlink="">
      <xdr:nvSpPr>
        <xdr:cNvPr id="806" name="テキスト ボックス 805"/>
        <xdr:cNvSpPr txBox="1"/>
      </xdr:nvSpPr>
      <xdr:spPr>
        <a:xfrm>
          <a:off x="20245017" y="10111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74887</xdr:rowOff>
    </xdr:from>
    <xdr:to>
      <xdr:col>102</xdr:col>
      <xdr:colOff>165100</xdr:colOff>
      <xdr:row>59</xdr:row>
      <xdr:rowOff>5037</xdr:rowOff>
    </xdr:to>
    <xdr:sp macro="" textlink="">
      <xdr:nvSpPr>
        <xdr:cNvPr id="807" name="楕円 806"/>
        <xdr:cNvSpPr/>
      </xdr:nvSpPr>
      <xdr:spPr>
        <a:xfrm>
          <a:off x="19494500" y="100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167614</xdr:rowOff>
    </xdr:from>
    <xdr:ext cx="378565" cy="259045"/>
    <xdr:sp macro="" textlink="">
      <xdr:nvSpPr>
        <xdr:cNvPr id="808" name="テキスト ボックス 807"/>
        <xdr:cNvSpPr txBox="1"/>
      </xdr:nvSpPr>
      <xdr:spPr>
        <a:xfrm>
          <a:off x="19356017" y="10111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75161</xdr:rowOff>
    </xdr:from>
    <xdr:to>
      <xdr:col>98</xdr:col>
      <xdr:colOff>38100</xdr:colOff>
      <xdr:row>59</xdr:row>
      <xdr:rowOff>5311</xdr:rowOff>
    </xdr:to>
    <xdr:sp macro="" textlink="">
      <xdr:nvSpPr>
        <xdr:cNvPr id="809" name="楕円 808"/>
        <xdr:cNvSpPr/>
      </xdr:nvSpPr>
      <xdr:spPr>
        <a:xfrm>
          <a:off x="18605500" y="10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167888</xdr:rowOff>
    </xdr:from>
    <xdr:ext cx="378565" cy="259045"/>
    <xdr:sp macro="" textlink="">
      <xdr:nvSpPr>
        <xdr:cNvPr id="810" name="テキスト ボックス 809"/>
        <xdr:cNvSpPr txBox="1"/>
      </xdr:nvSpPr>
      <xdr:spPr>
        <a:xfrm>
          <a:off x="18467017" y="1011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76606</xdr:rowOff>
    </xdr:from>
    <xdr:to>
      <xdr:col>116</xdr:col>
      <xdr:colOff>63500</xdr:colOff>
      <xdr:row>77</xdr:row>
      <xdr:rowOff>115305</xdr:rowOff>
    </xdr:to>
    <xdr:cxnSp macro="">
      <xdr:nvCxnSpPr>
        <xdr:cNvPr id="841" name="直線コネクタ 840"/>
        <xdr:cNvCxnSpPr/>
      </xdr:nvCxnSpPr>
      <xdr:spPr>
        <a:xfrm flipV="1">
          <a:off x="21323300" y="13278256"/>
          <a:ext cx="838200" cy="3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162016</xdr:rowOff>
    </xdr:from>
    <xdr:to>
      <xdr:col>111</xdr:col>
      <xdr:colOff>177800</xdr:colOff>
      <xdr:row>77</xdr:row>
      <xdr:rowOff>115305</xdr:rowOff>
    </xdr:to>
    <xdr:cxnSp macro="">
      <xdr:nvCxnSpPr>
        <xdr:cNvPr id="844" name="直線コネクタ 843"/>
        <xdr:cNvCxnSpPr/>
      </xdr:nvCxnSpPr>
      <xdr:spPr>
        <a:xfrm>
          <a:off x="20434300" y="12849316"/>
          <a:ext cx="889000" cy="4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132428</xdr:rowOff>
    </xdr:from>
    <xdr:to>
      <xdr:col>107</xdr:col>
      <xdr:colOff>50800</xdr:colOff>
      <xdr:row>74</xdr:row>
      <xdr:rowOff>162016</xdr:rowOff>
    </xdr:to>
    <xdr:cxnSp macro="">
      <xdr:nvCxnSpPr>
        <xdr:cNvPr id="847" name="直線コネクタ 846"/>
        <xdr:cNvCxnSpPr/>
      </xdr:nvCxnSpPr>
      <xdr:spPr>
        <a:xfrm>
          <a:off x="19545300" y="12819728"/>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132428</xdr:rowOff>
    </xdr:from>
    <xdr:to>
      <xdr:col>102</xdr:col>
      <xdr:colOff>114300</xdr:colOff>
      <xdr:row>74</xdr:row>
      <xdr:rowOff>149791</xdr:rowOff>
    </xdr:to>
    <xdr:cxnSp macro="">
      <xdr:nvCxnSpPr>
        <xdr:cNvPr id="850" name="直線コネクタ 849"/>
        <xdr:cNvCxnSpPr/>
      </xdr:nvCxnSpPr>
      <xdr:spPr>
        <a:xfrm flipV="1">
          <a:off x="18656300" y="12819728"/>
          <a:ext cx="889000" cy="1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25806</xdr:rowOff>
    </xdr:from>
    <xdr:to>
      <xdr:col>116</xdr:col>
      <xdr:colOff>114300</xdr:colOff>
      <xdr:row>77</xdr:row>
      <xdr:rowOff>127406</xdr:rowOff>
    </xdr:to>
    <xdr:sp macro="" textlink="">
      <xdr:nvSpPr>
        <xdr:cNvPr id="860" name="楕円 859"/>
        <xdr:cNvSpPr/>
      </xdr:nvSpPr>
      <xdr:spPr>
        <a:xfrm>
          <a:off x="22110700" y="132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4233</xdr:rowOff>
    </xdr:from>
    <xdr:ext cx="534377" cy="259045"/>
    <xdr:sp macro="" textlink="">
      <xdr:nvSpPr>
        <xdr:cNvPr id="861" name="繰出金該当値テキスト"/>
        <xdr:cNvSpPr txBox="1"/>
      </xdr:nvSpPr>
      <xdr:spPr>
        <a:xfrm>
          <a:off x="22212300" y="132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64505</xdr:rowOff>
    </xdr:from>
    <xdr:to>
      <xdr:col>112</xdr:col>
      <xdr:colOff>38100</xdr:colOff>
      <xdr:row>77</xdr:row>
      <xdr:rowOff>166105</xdr:rowOff>
    </xdr:to>
    <xdr:sp macro="" textlink="">
      <xdr:nvSpPr>
        <xdr:cNvPr id="862" name="楕円 861"/>
        <xdr:cNvSpPr/>
      </xdr:nvSpPr>
      <xdr:spPr>
        <a:xfrm>
          <a:off x="21272500" y="132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157232</xdr:rowOff>
    </xdr:from>
    <xdr:ext cx="534377" cy="259045"/>
    <xdr:sp macro="" textlink="">
      <xdr:nvSpPr>
        <xdr:cNvPr id="863" name="テキスト ボックス 862"/>
        <xdr:cNvSpPr txBox="1"/>
      </xdr:nvSpPr>
      <xdr:spPr>
        <a:xfrm>
          <a:off x="21056111" y="13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111216</xdr:rowOff>
    </xdr:from>
    <xdr:to>
      <xdr:col>107</xdr:col>
      <xdr:colOff>101600</xdr:colOff>
      <xdr:row>75</xdr:row>
      <xdr:rowOff>41366</xdr:rowOff>
    </xdr:to>
    <xdr:sp macro="" textlink="">
      <xdr:nvSpPr>
        <xdr:cNvPr id="864" name="楕円 863"/>
        <xdr:cNvSpPr/>
      </xdr:nvSpPr>
      <xdr:spPr>
        <a:xfrm>
          <a:off x="20383500" y="1279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32493</xdr:rowOff>
    </xdr:from>
    <xdr:ext cx="534377" cy="259045"/>
    <xdr:sp macro="" textlink="">
      <xdr:nvSpPr>
        <xdr:cNvPr id="865" name="テキスト ボックス 864"/>
        <xdr:cNvSpPr txBox="1"/>
      </xdr:nvSpPr>
      <xdr:spPr>
        <a:xfrm>
          <a:off x="20167111" y="1289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81628</xdr:rowOff>
    </xdr:from>
    <xdr:to>
      <xdr:col>102</xdr:col>
      <xdr:colOff>165100</xdr:colOff>
      <xdr:row>75</xdr:row>
      <xdr:rowOff>11778</xdr:rowOff>
    </xdr:to>
    <xdr:sp macro="" textlink="">
      <xdr:nvSpPr>
        <xdr:cNvPr id="866" name="楕円 865"/>
        <xdr:cNvSpPr/>
      </xdr:nvSpPr>
      <xdr:spPr>
        <a:xfrm>
          <a:off x="19494500" y="127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2905</xdr:rowOff>
    </xdr:from>
    <xdr:ext cx="534377" cy="259045"/>
    <xdr:sp macro="" textlink="">
      <xdr:nvSpPr>
        <xdr:cNvPr id="867" name="テキスト ボックス 866"/>
        <xdr:cNvSpPr txBox="1"/>
      </xdr:nvSpPr>
      <xdr:spPr>
        <a:xfrm>
          <a:off x="19278111" y="12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98991</xdr:rowOff>
    </xdr:from>
    <xdr:to>
      <xdr:col>98</xdr:col>
      <xdr:colOff>38100</xdr:colOff>
      <xdr:row>75</xdr:row>
      <xdr:rowOff>29141</xdr:rowOff>
    </xdr:to>
    <xdr:sp macro="" textlink="">
      <xdr:nvSpPr>
        <xdr:cNvPr id="868" name="楕円 867"/>
        <xdr:cNvSpPr/>
      </xdr:nvSpPr>
      <xdr:spPr>
        <a:xfrm>
          <a:off x="18605500" y="1278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20268</xdr:rowOff>
    </xdr:from>
    <xdr:ext cx="534377" cy="259045"/>
    <xdr:sp macro="" textlink="">
      <xdr:nvSpPr>
        <xdr:cNvPr id="869" name="テキスト ボックス 868"/>
        <xdr:cNvSpPr txBox="1"/>
      </xdr:nvSpPr>
      <xdr:spPr>
        <a:xfrm>
          <a:off x="18389111" y="1287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769,856</a:t>
          </a:r>
          <a:r>
            <a:rPr kumimoji="1" lang="ja-JP" altLang="en-US" sz="1300">
              <a:latin typeface="ＭＳ Ｐゴシック" panose="020B0600070205080204" pitchFamily="50" charset="-128"/>
              <a:ea typeface="ＭＳ Ｐゴシック" panose="020B0600070205080204" pitchFamily="50" charset="-128"/>
            </a:rPr>
            <a:t>円となっている。主な構成費目となる普通建設事業費は、住民一人あたり</a:t>
          </a:r>
          <a:r>
            <a:rPr kumimoji="1" lang="en-US" altLang="ja-JP" sz="1300">
              <a:latin typeface="ＭＳ Ｐゴシック" panose="020B0600070205080204" pitchFamily="50" charset="-128"/>
              <a:ea typeface="ＭＳ Ｐゴシック" panose="020B0600070205080204" pitchFamily="50" charset="-128"/>
            </a:rPr>
            <a:t>172,807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農道改良事業やため池浚渫事業等の実施により前年度に比べ</a:t>
          </a:r>
          <a:r>
            <a:rPr kumimoji="1" lang="en-US" altLang="ja-JP" sz="1300">
              <a:latin typeface="ＭＳ Ｐゴシック" panose="020B0600070205080204" pitchFamily="50" charset="-128"/>
              <a:ea typeface="ＭＳ Ｐゴシック" panose="020B0600070205080204" pitchFamily="50" charset="-128"/>
            </a:rPr>
            <a:t>7,283</a:t>
          </a:r>
          <a:r>
            <a:rPr kumimoji="1" lang="ja-JP" altLang="en-US" sz="1300">
              <a:latin typeface="ＭＳ Ｐゴシック" panose="020B0600070205080204" pitchFamily="50" charset="-128"/>
              <a:ea typeface="ＭＳ Ｐゴシック" panose="020B0600070205080204" pitchFamily="50" charset="-128"/>
            </a:rPr>
            <a:t>円増加しているが、今後は事業量が減少することが見込まれている。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4,732
4,653
18.92
3,944,181
3,642,958
286,787
2,188,903
3,920,316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56741</xdr:rowOff>
    </xdr:from>
    <xdr:to>
      <xdr:col>24</xdr:col>
      <xdr:colOff>63500</xdr:colOff>
      <xdr:row>37</xdr:row>
      <xdr:rowOff>61770</xdr:rowOff>
    </xdr:to>
    <xdr:cxnSp macro="">
      <xdr:nvCxnSpPr>
        <xdr:cNvPr id="58" name="直線コネクタ 57"/>
        <xdr:cNvCxnSpPr/>
      </xdr:nvCxnSpPr>
      <xdr:spPr>
        <a:xfrm flipV="1">
          <a:off x="3797300" y="6400391"/>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61770</xdr:rowOff>
    </xdr:from>
    <xdr:to>
      <xdr:col>19</xdr:col>
      <xdr:colOff>177800</xdr:colOff>
      <xdr:row>37</xdr:row>
      <xdr:rowOff>62182</xdr:rowOff>
    </xdr:to>
    <xdr:cxnSp macro="">
      <xdr:nvCxnSpPr>
        <xdr:cNvPr id="61" name="直線コネクタ 60"/>
        <xdr:cNvCxnSpPr/>
      </xdr:nvCxnSpPr>
      <xdr:spPr>
        <a:xfrm flipV="1">
          <a:off x="2908300" y="6405420"/>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62182</xdr:rowOff>
    </xdr:from>
    <xdr:to>
      <xdr:col>15</xdr:col>
      <xdr:colOff>50800</xdr:colOff>
      <xdr:row>37</xdr:row>
      <xdr:rowOff>66251</xdr:rowOff>
    </xdr:to>
    <xdr:cxnSp macro="">
      <xdr:nvCxnSpPr>
        <xdr:cNvPr id="64" name="直線コネクタ 63"/>
        <xdr:cNvCxnSpPr/>
      </xdr:nvCxnSpPr>
      <xdr:spPr>
        <a:xfrm flipV="1">
          <a:off x="2019300" y="6405832"/>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5946</xdr:rowOff>
    </xdr:from>
    <xdr:to>
      <xdr:col>10</xdr:col>
      <xdr:colOff>114300</xdr:colOff>
      <xdr:row>37</xdr:row>
      <xdr:rowOff>66251</xdr:rowOff>
    </xdr:to>
    <xdr:cxnSp macro="">
      <xdr:nvCxnSpPr>
        <xdr:cNvPr id="67" name="直線コネクタ 66"/>
        <xdr:cNvCxnSpPr/>
      </xdr:nvCxnSpPr>
      <xdr:spPr>
        <a:xfrm>
          <a:off x="1130300" y="6349596"/>
          <a:ext cx="889000" cy="6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5941</xdr:rowOff>
    </xdr:from>
    <xdr:to>
      <xdr:col>24</xdr:col>
      <xdr:colOff>114300</xdr:colOff>
      <xdr:row>37</xdr:row>
      <xdr:rowOff>107541</xdr:rowOff>
    </xdr:to>
    <xdr:sp macro="" textlink="">
      <xdr:nvSpPr>
        <xdr:cNvPr id="77" name="楕円 76"/>
        <xdr:cNvSpPr/>
      </xdr:nvSpPr>
      <xdr:spPr>
        <a:xfrm>
          <a:off x="4584700" y="634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92318</xdr:rowOff>
    </xdr:from>
    <xdr:ext cx="534377" cy="259045"/>
    <xdr:sp macro="" textlink="">
      <xdr:nvSpPr>
        <xdr:cNvPr id="78" name="議会費該当値テキスト"/>
        <xdr:cNvSpPr txBox="1"/>
      </xdr:nvSpPr>
      <xdr:spPr>
        <a:xfrm>
          <a:off x="4686300" y="62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10970</xdr:rowOff>
    </xdr:from>
    <xdr:to>
      <xdr:col>20</xdr:col>
      <xdr:colOff>38100</xdr:colOff>
      <xdr:row>37</xdr:row>
      <xdr:rowOff>112570</xdr:rowOff>
    </xdr:to>
    <xdr:sp macro="" textlink="">
      <xdr:nvSpPr>
        <xdr:cNvPr id="79" name="楕円 78"/>
        <xdr:cNvSpPr/>
      </xdr:nvSpPr>
      <xdr:spPr>
        <a:xfrm>
          <a:off x="3746500" y="63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103697</xdr:rowOff>
    </xdr:from>
    <xdr:ext cx="534377" cy="259045"/>
    <xdr:sp macro="" textlink="">
      <xdr:nvSpPr>
        <xdr:cNvPr id="80" name="テキスト ボックス 79"/>
        <xdr:cNvSpPr txBox="1"/>
      </xdr:nvSpPr>
      <xdr:spPr>
        <a:xfrm>
          <a:off x="3530111" y="644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11382</xdr:rowOff>
    </xdr:from>
    <xdr:to>
      <xdr:col>15</xdr:col>
      <xdr:colOff>101600</xdr:colOff>
      <xdr:row>37</xdr:row>
      <xdr:rowOff>112982</xdr:rowOff>
    </xdr:to>
    <xdr:sp macro="" textlink="">
      <xdr:nvSpPr>
        <xdr:cNvPr id="81" name="楕円 80"/>
        <xdr:cNvSpPr/>
      </xdr:nvSpPr>
      <xdr:spPr>
        <a:xfrm>
          <a:off x="2857500" y="635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104109</xdr:rowOff>
    </xdr:from>
    <xdr:ext cx="534377" cy="259045"/>
    <xdr:sp macro="" textlink="">
      <xdr:nvSpPr>
        <xdr:cNvPr id="82" name="テキスト ボックス 81"/>
        <xdr:cNvSpPr txBox="1"/>
      </xdr:nvSpPr>
      <xdr:spPr>
        <a:xfrm>
          <a:off x="2641111" y="644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15451</xdr:rowOff>
    </xdr:from>
    <xdr:to>
      <xdr:col>10</xdr:col>
      <xdr:colOff>165100</xdr:colOff>
      <xdr:row>37</xdr:row>
      <xdr:rowOff>117051</xdr:rowOff>
    </xdr:to>
    <xdr:sp macro="" textlink="">
      <xdr:nvSpPr>
        <xdr:cNvPr id="83" name="楕円 82"/>
        <xdr:cNvSpPr/>
      </xdr:nvSpPr>
      <xdr:spPr>
        <a:xfrm>
          <a:off x="1968500" y="63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108178</xdr:rowOff>
    </xdr:from>
    <xdr:ext cx="534377" cy="259045"/>
    <xdr:sp macro="" textlink="">
      <xdr:nvSpPr>
        <xdr:cNvPr id="84" name="テキスト ボックス 83"/>
        <xdr:cNvSpPr txBox="1"/>
      </xdr:nvSpPr>
      <xdr:spPr>
        <a:xfrm>
          <a:off x="1752111" y="64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126596</xdr:rowOff>
    </xdr:from>
    <xdr:to>
      <xdr:col>6</xdr:col>
      <xdr:colOff>38100</xdr:colOff>
      <xdr:row>37</xdr:row>
      <xdr:rowOff>56746</xdr:rowOff>
    </xdr:to>
    <xdr:sp macro="" textlink="">
      <xdr:nvSpPr>
        <xdr:cNvPr id="85" name="楕円 84"/>
        <xdr:cNvSpPr/>
      </xdr:nvSpPr>
      <xdr:spPr>
        <a:xfrm>
          <a:off x="1079500" y="62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47873</xdr:rowOff>
    </xdr:from>
    <xdr:ext cx="534377" cy="259045"/>
    <xdr:sp macro="" textlink="">
      <xdr:nvSpPr>
        <xdr:cNvPr id="86" name="テキスト ボックス 85"/>
        <xdr:cNvSpPr txBox="1"/>
      </xdr:nvSpPr>
      <xdr:spPr>
        <a:xfrm>
          <a:off x="863111" y="63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2" name="テキスト ボックス 101"/>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4" name="テキスト ボックス 103"/>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26700</xdr:rowOff>
    </xdr:from>
    <xdr:to>
      <xdr:col>24</xdr:col>
      <xdr:colOff>62865</xdr:colOff>
      <xdr:row>58</xdr:row>
      <xdr:rowOff>12223</xdr:rowOff>
    </xdr:to>
    <xdr:cxnSp macro="">
      <xdr:nvCxnSpPr>
        <xdr:cNvPr id="108" name="直線コネクタ 107"/>
        <xdr:cNvCxnSpPr/>
      </xdr:nvCxnSpPr>
      <xdr:spPr>
        <a:xfrm flipV="1">
          <a:off x="4633595" y="8599200"/>
          <a:ext cx="1270" cy="1357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16050</xdr:rowOff>
    </xdr:from>
    <xdr:ext cx="599010" cy="259045"/>
    <xdr:sp macro="" textlink="">
      <xdr:nvSpPr>
        <xdr:cNvPr id="109" name="総務費最小値テキスト"/>
        <xdr:cNvSpPr txBox="1"/>
      </xdr:nvSpPr>
      <xdr:spPr>
        <a:xfrm>
          <a:off x="4686300" y="996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12223</xdr:rowOff>
    </xdr:from>
    <xdr:to>
      <xdr:col>24</xdr:col>
      <xdr:colOff>152400</xdr:colOff>
      <xdr:row>58</xdr:row>
      <xdr:rowOff>12223</xdr:rowOff>
    </xdr:to>
    <xdr:cxnSp macro="">
      <xdr:nvCxnSpPr>
        <xdr:cNvPr id="110" name="直線コネクタ 109"/>
        <xdr:cNvCxnSpPr/>
      </xdr:nvCxnSpPr>
      <xdr:spPr>
        <a:xfrm>
          <a:off x="4546600" y="99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144827</xdr:rowOff>
    </xdr:from>
    <xdr:ext cx="690189" cy="259045"/>
    <xdr:sp macro="" textlink="">
      <xdr:nvSpPr>
        <xdr:cNvPr id="111" name="総務費最大値テキスト"/>
        <xdr:cNvSpPr txBox="1"/>
      </xdr:nvSpPr>
      <xdr:spPr>
        <a:xfrm>
          <a:off x="4686300" y="8374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26700</xdr:rowOff>
    </xdr:from>
    <xdr:to>
      <xdr:col>24</xdr:col>
      <xdr:colOff>152400</xdr:colOff>
      <xdr:row>50</xdr:row>
      <xdr:rowOff>26700</xdr:rowOff>
    </xdr:to>
    <xdr:cxnSp macro="">
      <xdr:nvCxnSpPr>
        <xdr:cNvPr id="112" name="直線コネクタ 111"/>
        <xdr:cNvCxnSpPr/>
      </xdr:nvCxnSpPr>
      <xdr:spPr>
        <a:xfrm>
          <a:off x="4546600" y="859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147189</xdr:rowOff>
    </xdr:from>
    <xdr:to>
      <xdr:col>24</xdr:col>
      <xdr:colOff>63500</xdr:colOff>
      <xdr:row>58</xdr:row>
      <xdr:rowOff>12223</xdr:rowOff>
    </xdr:to>
    <xdr:cxnSp macro="">
      <xdr:nvCxnSpPr>
        <xdr:cNvPr id="113" name="直線コネクタ 112"/>
        <xdr:cNvCxnSpPr/>
      </xdr:nvCxnSpPr>
      <xdr:spPr>
        <a:xfrm>
          <a:off x="3797300" y="9919839"/>
          <a:ext cx="8382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135572</xdr:rowOff>
    </xdr:from>
    <xdr:ext cx="599010" cy="259045"/>
    <xdr:sp macro="" textlink="">
      <xdr:nvSpPr>
        <xdr:cNvPr id="114" name="総務費平均値テキスト"/>
        <xdr:cNvSpPr txBox="1"/>
      </xdr:nvSpPr>
      <xdr:spPr>
        <a:xfrm>
          <a:off x="4686300" y="9565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112695</xdr:rowOff>
    </xdr:from>
    <xdr:to>
      <xdr:col>24</xdr:col>
      <xdr:colOff>114300</xdr:colOff>
      <xdr:row>57</xdr:row>
      <xdr:rowOff>42845</xdr:rowOff>
    </xdr:to>
    <xdr:sp macro="" textlink="">
      <xdr:nvSpPr>
        <xdr:cNvPr id="115" name="フローチャート: 判断 114"/>
        <xdr:cNvSpPr/>
      </xdr:nvSpPr>
      <xdr:spPr>
        <a:xfrm>
          <a:off x="4584700" y="971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147189</xdr:rowOff>
    </xdr:from>
    <xdr:to>
      <xdr:col>19</xdr:col>
      <xdr:colOff>177800</xdr:colOff>
      <xdr:row>58</xdr:row>
      <xdr:rowOff>2522</xdr:rowOff>
    </xdr:to>
    <xdr:cxnSp macro="">
      <xdr:nvCxnSpPr>
        <xdr:cNvPr id="116" name="直線コネクタ 115"/>
        <xdr:cNvCxnSpPr/>
      </xdr:nvCxnSpPr>
      <xdr:spPr>
        <a:xfrm flipV="1">
          <a:off x="2908300" y="9919839"/>
          <a:ext cx="889000" cy="2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122426</xdr:rowOff>
    </xdr:from>
    <xdr:to>
      <xdr:col>20</xdr:col>
      <xdr:colOff>38100</xdr:colOff>
      <xdr:row>57</xdr:row>
      <xdr:rowOff>52576</xdr:rowOff>
    </xdr:to>
    <xdr:sp macro="" textlink="">
      <xdr:nvSpPr>
        <xdr:cNvPr id="117" name="フローチャート: 判断 116"/>
        <xdr:cNvSpPr/>
      </xdr:nvSpPr>
      <xdr:spPr>
        <a:xfrm>
          <a:off x="3746500" y="972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69103</xdr:rowOff>
    </xdr:from>
    <xdr:ext cx="599010" cy="259045"/>
    <xdr:sp macro="" textlink="">
      <xdr:nvSpPr>
        <xdr:cNvPr id="118" name="テキスト ボックス 117"/>
        <xdr:cNvSpPr txBox="1"/>
      </xdr:nvSpPr>
      <xdr:spPr>
        <a:xfrm>
          <a:off x="3497795" y="9498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2522</xdr:rowOff>
    </xdr:from>
    <xdr:to>
      <xdr:col>15</xdr:col>
      <xdr:colOff>50800</xdr:colOff>
      <xdr:row>58</xdr:row>
      <xdr:rowOff>45676</xdr:rowOff>
    </xdr:to>
    <xdr:cxnSp macro="">
      <xdr:nvCxnSpPr>
        <xdr:cNvPr id="119" name="直線コネクタ 118"/>
        <xdr:cNvCxnSpPr/>
      </xdr:nvCxnSpPr>
      <xdr:spPr>
        <a:xfrm flipV="1">
          <a:off x="2019300" y="9946622"/>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66265</xdr:rowOff>
    </xdr:from>
    <xdr:to>
      <xdr:col>15</xdr:col>
      <xdr:colOff>101600</xdr:colOff>
      <xdr:row>56</xdr:row>
      <xdr:rowOff>167865</xdr:rowOff>
    </xdr:to>
    <xdr:sp macro="" textlink="">
      <xdr:nvSpPr>
        <xdr:cNvPr id="120" name="フローチャート: 判断 119"/>
        <xdr:cNvSpPr/>
      </xdr:nvSpPr>
      <xdr:spPr>
        <a:xfrm>
          <a:off x="2857500" y="966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12942</xdr:rowOff>
    </xdr:from>
    <xdr:ext cx="599010" cy="259045"/>
    <xdr:sp macro="" textlink="">
      <xdr:nvSpPr>
        <xdr:cNvPr id="121" name="テキスト ボックス 120"/>
        <xdr:cNvSpPr txBox="1"/>
      </xdr:nvSpPr>
      <xdr:spPr>
        <a:xfrm>
          <a:off x="2608795" y="944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135612</xdr:rowOff>
    </xdr:from>
    <xdr:to>
      <xdr:col>10</xdr:col>
      <xdr:colOff>114300</xdr:colOff>
      <xdr:row>58</xdr:row>
      <xdr:rowOff>45676</xdr:rowOff>
    </xdr:to>
    <xdr:cxnSp macro="">
      <xdr:nvCxnSpPr>
        <xdr:cNvPr id="122" name="直線コネクタ 121"/>
        <xdr:cNvCxnSpPr/>
      </xdr:nvCxnSpPr>
      <xdr:spPr>
        <a:xfrm>
          <a:off x="1130300" y="9908262"/>
          <a:ext cx="889000" cy="8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47448</xdr:rowOff>
    </xdr:from>
    <xdr:to>
      <xdr:col>10</xdr:col>
      <xdr:colOff>165100</xdr:colOff>
      <xdr:row>56</xdr:row>
      <xdr:rowOff>149048</xdr:rowOff>
    </xdr:to>
    <xdr:sp macro="" textlink="">
      <xdr:nvSpPr>
        <xdr:cNvPr id="123" name="フローチャート: 判断 122"/>
        <xdr:cNvSpPr/>
      </xdr:nvSpPr>
      <xdr:spPr>
        <a:xfrm>
          <a:off x="1968500" y="964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165575</xdr:rowOff>
    </xdr:from>
    <xdr:ext cx="599010" cy="259045"/>
    <xdr:sp macro="" textlink="">
      <xdr:nvSpPr>
        <xdr:cNvPr id="124" name="テキスト ボックス 123"/>
        <xdr:cNvSpPr txBox="1"/>
      </xdr:nvSpPr>
      <xdr:spPr>
        <a:xfrm>
          <a:off x="1719795" y="942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44588</xdr:rowOff>
    </xdr:from>
    <xdr:to>
      <xdr:col>6</xdr:col>
      <xdr:colOff>38100</xdr:colOff>
      <xdr:row>56</xdr:row>
      <xdr:rowOff>146188</xdr:rowOff>
    </xdr:to>
    <xdr:sp macro="" textlink="">
      <xdr:nvSpPr>
        <xdr:cNvPr id="125" name="フローチャート: 判断 124"/>
        <xdr:cNvSpPr/>
      </xdr:nvSpPr>
      <xdr:spPr>
        <a:xfrm>
          <a:off x="1079500" y="964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162715</xdr:rowOff>
    </xdr:from>
    <xdr:ext cx="599010" cy="259045"/>
    <xdr:sp macro="" textlink="">
      <xdr:nvSpPr>
        <xdr:cNvPr id="126" name="テキスト ボックス 125"/>
        <xdr:cNvSpPr txBox="1"/>
      </xdr:nvSpPr>
      <xdr:spPr>
        <a:xfrm>
          <a:off x="830795" y="942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132873</xdr:rowOff>
    </xdr:from>
    <xdr:to>
      <xdr:col>24</xdr:col>
      <xdr:colOff>114300</xdr:colOff>
      <xdr:row>58</xdr:row>
      <xdr:rowOff>63023</xdr:rowOff>
    </xdr:to>
    <xdr:sp macro="" textlink="">
      <xdr:nvSpPr>
        <xdr:cNvPr id="132" name="楕円 131"/>
        <xdr:cNvSpPr/>
      </xdr:nvSpPr>
      <xdr:spPr>
        <a:xfrm>
          <a:off x="4584700" y="99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47800</xdr:rowOff>
    </xdr:from>
    <xdr:ext cx="599010" cy="259045"/>
    <xdr:sp macro="" textlink="">
      <xdr:nvSpPr>
        <xdr:cNvPr id="133" name="総務費該当値テキスト"/>
        <xdr:cNvSpPr txBox="1"/>
      </xdr:nvSpPr>
      <xdr:spPr>
        <a:xfrm>
          <a:off x="4686300" y="982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96389</xdr:rowOff>
    </xdr:from>
    <xdr:to>
      <xdr:col>20</xdr:col>
      <xdr:colOff>38100</xdr:colOff>
      <xdr:row>58</xdr:row>
      <xdr:rowOff>26539</xdr:rowOff>
    </xdr:to>
    <xdr:sp macro="" textlink="">
      <xdr:nvSpPr>
        <xdr:cNvPr id="134" name="楕円 133"/>
        <xdr:cNvSpPr/>
      </xdr:nvSpPr>
      <xdr:spPr>
        <a:xfrm>
          <a:off x="3746500" y="9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17666</xdr:rowOff>
    </xdr:from>
    <xdr:ext cx="599010" cy="259045"/>
    <xdr:sp macro="" textlink="">
      <xdr:nvSpPr>
        <xdr:cNvPr id="135" name="テキスト ボックス 134"/>
        <xdr:cNvSpPr txBox="1"/>
      </xdr:nvSpPr>
      <xdr:spPr>
        <a:xfrm>
          <a:off x="3497795" y="996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123172</xdr:rowOff>
    </xdr:from>
    <xdr:to>
      <xdr:col>15</xdr:col>
      <xdr:colOff>101600</xdr:colOff>
      <xdr:row>58</xdr:row>
      <xdr:rowOff>53322</xdr:rowOff>
    </xdr:to>
    <xdr:sp macro="" textlink="">
      <xdr:nvSpPr>
        <xdr:cNvPr id="136" name="楕円 135"/>
        <xdr:cNvSpPr/>
      </xdr:nvSpPr>
      <xdr:spPr>
        <a:xfrm>
          <a:off x="2857500" y="989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44449</xdr:rowOff>
    </xdr:from>
    <xdr:ext cx="599010" cy="259045"/>
    <xdr:sp macro="" textlink="">
      <xdr:nvSpPr>
        <xdr:cNvPr id="137" name="テキスト ボックス 136"/>
        <xdr:cNvSpPr txBox="1"/>
      </xdr:nvSpPr>
      <xdr:spPr>
        <a:xfrm>
          <a:off x="2608795" y="998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166326</xdr:rowOff>
    </xdr:from>
    <xdr:to>
      <xdr:col>10</xdr:col>
      <xdr:colOff>165100</xdr:colOff>
      <xdr:row>58</xdr:row>
      <xdr:rowOff>96476</xdr:rowOff>
    </xdr:to>
    <xdr:sp macro="" textlink="">
      <xdr:nvSpPr>
        <xdr:cNvPr id="138" name="楕円 137"/>
        <xdr:cNvSpPr/>
      </xdr:nvSpPr>
      <xdr:spPr>
        <a:xfrm>
          <a:off x="1968500" y="99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87603</xdr:rowOff>
    </xdr:from>
    <xdr:ext cx="599010" cy="259045"/>
    <xdr:sp macro="" textlink="">
      <xdr:nvSpPr>
        <xdr:cNvPr id="139" name="テキスト ボックス 138"/>
        <xdr:cNvSpPr txBox="1"/>
      </xdr:nvSpPr>
      <xdr:spPr>
        <a:xfrm>
          <a:off x="1719795" y="1003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84812</xdr:rowOff>
    </xdr:from>
    <xdr:to>
      <xdr:col>6</xdr:col>
      <xdr:colOff>38100</xdr:colOff>
      <xdr:row>58</xdr:row>
      <xdr:rowOff>14962</xdr:rowOff>
    </xdr:to>
    <xdr:sp macro="" textlink="">
      <xdr:nvSpPr>
        <xdr:cNvPr id="140" name="楕円 139"/>
        <xdr:cNvSpPr/>
      </xdr:nvSpPr>
      <xdr:spPr>
        <a:xfrm>
          <a:off x="1079500" y="985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6089</xdr:rowOff>
    </xdr:from>
    <xdr:ext cx="599010" cy="259045"/>
    <xdr:sp macro="" textlink="">
      <xdr:nvSpPr>
        <xdr:cNvPr id="141" name="テキスト ボックス 140"/>
        <xdr:cNvSpPr txBox="1"/>
      </xdr:nvSpPr>
      <xdr:spPr>
        <a:xfrm>
          <a:off x="830795" y="995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2" name="テキスト ボックス 15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4" name="テキスト ボックス 15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6" name="テキスト ボックス 15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8" name="テキスト ボックス 15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0" name="テキスト ボックス 15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96069</xdr:rowOff>
    </xdr:from>
    <xdr:to>
      <xdr:col>24</xdr:col>
      <xdr:colOff>62865</xdr:colOff>
      <xdr:row>76</xdr:row>
      <xdr:rowOff>131987</xdr:rowOff>
    </xdr:to>
    <xdr:cxnSp macro="">
      <xdr:nvCxnSpPr>
        <xdr:cNvPr id="164" name="直線コネクタ 163"/>
        <xdr:cNvCxnSpPr/>
      </xdr:nvCxnSpPr>
      <xdr:spPr>
        <a:xfrm flipV="1">
          <a:off x="4633595" y="12097569"/>
          <a:ext cx="1270" cy="106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135814</xdr:rowOff>
    </xdr:from>
    <xdr:ext cx="599010" cy="259045"/>
    <xdr:sp macro="" textlink="">
      <xdr:nvSpPr>
        <xdr:cNvPr id="165" name="民生費最小値テキスト"/>
        <xdr:cNvSpPr txBox="1"/>
      </xdr:nvSpPr>
      <xdr:spPr>
        <a:xfrm>
          <a:off x="4686300" y="1316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131987</xdr:rowOff>
    </xdr:from>
    <xdr:to>
      <xdr:col>24</xdr:col>
      <xdr:colOff>152400</xdr:colOff>
      <xdr:row>76</xdr:row>
      <xdr:rowOff>131987</xdr:rowOff>
    </xdr:to>
    <xdr:cxnSp macro="">
      <xdr:nvCxnSpPr>
        <xdr:cNvPr id="166" name="直線コネクタ 165"/>
        <xdr:cNvCxnSpPr/>
      </xdr:nvCxnSpPr>
      <xdr:spPr>
        <a:xfrm>
          <a:off x="4546600" y="1316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42746</xdr:rowOff>
    </xdr:from>
    <xdr:ext cx="599010" cy="259045"/>
    <xdr:sp macro="" textlink="">
      <xdr:nvSpPr>
        <xdr:cNvPr id="167" name="民生費最大値テキスト"/>
        <xdr:cNvSpPr txBox="1"/>
      </xdr:nvSpPr>
      <xdr:spPr>
        <a:xfrm>
          <a:off x="4686300" y="1187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96069</xdr:rowOff>
    </xdr:from>
    <xdr:to>
      <xdr:col>24</xdr:col>
      <xdr:colOff>152400</xdr:colOff>
      <xdr:row>70</xdr:row>
      <xdr:rowOff>96069</xdr:rowOff>
    </xdr:to>
    <xdr:cxnSp macro="">
      <xdr:nvCxnSpPr>
        <xdr:cNvPr id="168" name="直線コネクタ 167"/>
        <xdr:cNvCxnSpPr/>
      </xdr:nvCxnSpPr>
      <xdr:spPr>
        <a:xfrm>
          <a:off x="4546600" y="1209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131987</xdr:rowOff>
    </xdr:from>
    <xdr:to>
      <xdr:col>24</xdr:col>
      <xdr:colOff>63500</xdr:colOff>
      <xdr:row>77</xdr:row>
      <xdr:rowOff>38046</xdr:rowOff>
    </xdr:to>
    <xdr:cxnSp macro="">
      <xdr:nvCxnSpPr>
        <xdr:cNvPr id="169" name="直線コネクタ 168"/>
        <xdr:cNvCxnSpPr/>
      </xdr:nvCxnSpPr>
      <xdr:spPr>
        <a:xfrm flipV="1">
          <a:off x="3797300" y="13162187"/>
          <a:ext cx="838200" cy="7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83554</xdr:rowOff>
    </xdr:from>
    <xdr:ext cx="599010" cy="259045"/>
    <xdr:sp macro="" textlink="">
      <xdr:nvSpPr>
        <xdr:cNvPr id="170" name="民生費平均値テキスト"/>
        <xdr:cNvSpPr txBox="1"/>
      </xdr:nvSpPr>
      <xdr:spPr>
        <a:xfrm>
          <a:off x="4686300" y="12599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60677</xdr:rowOff>
    </xdr:from>
    <xdr:to>
      <xdr:col>24</xdr:col>
      <xdr:colOff>114300</xdr:colOff>
      <xdr:row>74</xdr:row>
      <xdr:rowOff>162277</xdr:rowOff>
    </xdr:to>
    <xdr:sp macro="" textlink="">
      <xdr:nvSpPr>
        <xdr:cNvPr id="171" name="フローチャート: 判断 170"/>
        <xdr:cNvSpPr/>
      </xdr:nvSpPr>
      <xdr:spPr>
        <a:xfrm>
          <a:off x="4584700" y="1274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24436</xdr:rowOff>
    </xdr:from>
    <xdr:to>
      <xdr:col>19</xdr:col>
      <xdr:colOff>177800</xdr:colOff>
      <xdr:row>77</xdr:row>
      <xdr:rowOff>38046</xdr:rowOff>
    </xdr:to>
    <xdr:cxnSp macro="">
      <xdr:nvCxnSpPr>
        <xdr:cNvPr id="172" name="直線コネクタ 171"/>
        <xdr:cNvCxnSpPr/>
      </xdr:nvCxnSpPr>
      <xdr:spPr>
        <a:xfrm>
          <a:off x="2908300" y="13226086"/>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117489</xdr:rowOff>
    </xdr:from>
    <xdr:to>
      <xdr:col>20</xdr:col>
      <xdr:colOff>38100</xdr:colOff>
      <xdr:row>75</xdr:row>
      <xdr:rowOff>47639</xdr:rowOff>
    </xdr:to>
    <xdr:sp macro="" textlink="">
      <xdr:nvSpPr>
        <xdr:cNvPr id="173" name="フローチャート: 判断 172"/>
        <xdr:cNvSpPr/>
      </xdr:nvSpPr>
      <xdr:spPr>
        <a:xfrm>
          <a:off x="37465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64166</xdr:rowOff>
    </xdr:from>
    <xdr:ext cx="599010" cy="259045"/>
    <xdr:sp macro="" textlink="">
      <xdr:nvSpPr>
        <xdr:cNvPr id="174" name="テキスト ボックス 173"/>
        <xdr:cNvSpPr txBox="1"/>
      </xdr:nvSpPr>
      <xdr:spPr>
        <a:xfrm>
          <a:off x="3497795" y="12580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124127</xdr:rowOff>
    </xdr:from>
    <xdr:to>
      <xdr:col>15</xdr:col>
      <xdr:colOff>50800</xdr:colOff>
      <xdr:row>77</xdr:row>
      <xdr:rowOff>24436</xdr:rowOff>
    </xdr:to>
    <xdr:cxnSp macro="">
      <xdr:nvCxnSpPr>
        <xdr:cNvPr id="175" name="直線コネクタ 174"/>
        <xdr:cNvCxnSpPr/>
      </xdr:nvCxnSpPr>
      <xdr:spPr>
        <a:xfrm>
          <a:off x="2019300" y="13154327"/>
          <a:ext cx="889000" cy="7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54725</xdr:rowOff>
    </xdr:from>
    <xdr:to>
      <xdr:col>15</xdr:col>
      <xdr:colOff>101600</xdr:colOff>
      <xdr:row>75</xdr:row>
      <xdr:rowOff>156325</xdr:rowOff>
    </xdr:to>
    <xdr:sp macro="" textlink="">
      <xdr:nvSpPr>
        <xdr:cNvPr id="176" name="フローチャート: 判断 175"/>
        <xdr:cNvSpPr/>
      </xdr:nvSpPr>
      <xdr:spPr>
        <a:xfrm>
          <a:off x="2857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1402</xdr:rowOff>
    </xdr:from>
    <xdr:ext cx="599010" cy="259045"/>
    <xdr:sp macro="" textlink="">
      <xdr:nvSpPr>
        <xdr:cNvPr id="177" name="テキスト ボックス 176"/>
        <xdr:cNvSpPr txBox="1"/>
      </xdr:nvSpPr>
      <xdr:spPr>
        <a:xfrm>
          <a:off x="2608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99106</xdr:rowOff>
    </xdr:from>
    <xdr:to>
      <xdr:col>10</xdr:col>
      <xdr:colOff>114300</xdr:colOff>
      <xdr:row>76</xdr:row>
      <xdr:rowOff>124127</xdr:rowOff>
    </xdr:to>
    <xdr:cxnSp macro="">
      <xdr:nvCxnSpPr>
        <xdr:cNvPr id="178" name="直線コネクタ 177"/>
        <xdr:cNvCxnSpPr/>
      </xdr:nvCxnSpPr>
      <xdr:spPr>
        <a:xfrm>
          <a:off x="1130300" y="13129306"/>
          <a:ext cx="889000" cy="2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97779</xdr:rowOff>
    </xdr:from>
    <xdr:to>
      <xdr:col>10</xdr:col>
      <xdr:colOff>165100</xdr:colOff>
      <xdr:row>75</xdr:row>
      <xdr:rowOff>27929</xdr:rowOff>
    </xdr:to>
    <xdr:sp macro="" textlink="">
      <xdr:nvSpPr>
        <xdr:cNvPr id="179" name="フローチャート: 判断 178"/>
        <xdr:cNvSpPr/>
      </xdr:nvSpPr>
      <xdr:spPr>
        <a:xfrm>
          <a:off x="1968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44456</xdr:rowOff>
    </xdr:from>
    <xdr:ext cx="599010" cy="259045"/>
    <xdr:sp macro="" textlink="">
      <xdr:nvSpPr>
        <xdr:cNvPr id="180" name="テキスト ボックス 179"/>
        <xdr:cNvSpPr txBox="1"/>
      </xdr:nvSpPr>
      <xdr:spPr>
        <a:xfrm>
          <a:off x="1719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37104</xdr:rowOff>
    </xdr:from>
    <xdr:to>
      <xdr:col>6</xdr:col>
      <xdr:colOff>38100</xdr:colOff>
      <xdr:row>75</xdr:row>
      <xdr:rowOff>138704</xdr:rowOff>
    </xdr:to>
    <xdr:sp macro="" textlink="">
      <xdr:nvSpPr>
        <xdr:cNvPr id="181" name="フローチャート: 判断 180"/>
        <xdr:cNvSpPr/>
      </xdr:nvSpPr>
      <xdr:spPr>
        <a:xfrm>
          <a:off x="1079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155231</xdr:rowOff>
    </xdr:from>
    <xdr:ext cx="599010" cy="259045"/>
    <xdr:sp macro="" textlink="">
      <xdr:nvSpPr>
        <xdr:cNvPr id="182" name="テキスト ボックス 181"/>
        <xdr:cNvSpPr txBox="1"/>
      </xdr:nvSpPr>
      <xdr:spPr>
        <a:xfrm>
          <a:off x="830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81187</xdr:rowOff>
    </xdr:from>
    <xdr:to>
      <xdr:col>24</xdr:col>
      <xdr:colOff>114300</xdr:colOff>
      <xdr:row>77</xdr:row>
      <xdr:rowOff>11337</xdr:rowOff>
    </xdr:to>
    <xdr:sp macro="" textlink="">
      <xdr:nvSpPr>
        <xdr:cNvPr id="188" name="楕円 187"/>
        <xdr:cNvSpPr/>
      </xdr:nvSpPr>
      <xdr:spPr>
        <a:xfrm>
          <a:off x="4584700" y="1311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167564</xdr:rowOff>
    </xdr:from>
    <xdr:ext cx="599010" cy="259045"/>
    <xdr:sp macro="" textlink="">
      <xdr:nvSpPr>
        <xdr:cNvPr id="189" name="民生費該当値テキスト"/>
        <xdr:cNvSpPr txBox="1"/>
      </xdr:nvSpPr>
      <xdr:spPr>
        <a:xfrm>
          <a:off x="4686300" y="13026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158696</xdr:rowOff>
    </xdr:from>
    <xdr:to>
      <xdr:col>20</xdr:col>
      <xdr:colOff>38100</xdr:colOff>
      <xdr:row>77</xdr:row>
      <xdr:rowOff>88846</xdr:rowOff>
    </xdr:to>
    <xdr:sp macro="" textlink="">
      <xdr:nvSpPr>
        <xdr:cNvPr id="190" name="楕円 189"/>
        <xdr:cNvSpPr/>
      </xdr:nvSpPr>
      <xdr:spPr>
        <a:xfrm>
          <a:off x="3746500" y="1318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79973</xdr:rowOff>
    </xdr:from>
    <xdr:ext cx="599010" cy="259045"/>
    <xdr:sp macro="" textlink="">
      <xdr:nvSpPr>
        <xdr:cNvPr id="191" name="テキスト ボックス 190"/>
        <xdr:cNvSpPr txBox="1"/>
      </xdr:nvSpPr>
      <xdr:spPr>
        <a:xfrm>
          <a:off x="3497795" y="132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145086</xdr:rowOff>
    </xdr:from>
    <xdr:to>
      <xdr:col>15</xdr:col>
      <xdr:colOff>101600</xdr:colOff>
      <xdr:row>77</xdr:row>
      <xdr:rowOff>75236</xdr:rowOff>
    </xdr:to>
    <xdr:sp macro="" textlink="">
      <xdr:nvSpPr>
        <xdr:cNvPr id="192" name="楕円 191"/>
        <xdr:cNvSpPr/>
      </xdr:nvSpPr>
      <xdr:spPr>
        <a:xfrm>
          <a:off x="2857500" y="131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66363</xdr:rowOff>
    </xdr:from>
    <xdr:ext cx="599010" cy="259045"/>
    <xdr:sp macro="" textlink="">
      <xdr:nvSpPr>
        <xdr:cNvPr id="193" name="テキスト ボックス 192"/>
        <xdr:cNvSpPr txBox="1"/>
      </xdr:nvSpPr>
      <xdr:spPr>
        <a:xfrm>
          <a:off x="2608795" y="1326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73327</xdr:rowOff>
    </xdr:from>
    <xdr:to>
      <xdr:col>10</xdr:col>
      <xdr:colOff>165100</xdr:colOff>
      <xdr:row>77</xdr:row>
      <xdr:rowOff>3477</xdr:rowOff>
    </xdr:to>
    <xdr:sp macro="" textlink="">
      <xdr:nvSpPr>
        <xdr:cNvPr id="194" name="楕円 193"/>
        <xdr:cNvSpPr/>
      </xdr:nvSpPr>
      <xdr:spPr>
        <a:xfrm>
          <a:off x="1968500" y="131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166054</xdr:rowOff>
    </xdr:from>
    <xdr:ext cx="599010" cy="259045"/>
    <xdr:sp macro="" textlink="">
      <xdr:nvSpPr>
        <xdr:cNvPr id="195" name="テキスト ボックス 194"/>
        <xdr:cNvSpPr txBox="1"/>
      </xdr:nvSpPr>
      <xdr:spPr>
        <a:xfrm>
          <a:off x="1719795" y="131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48306</xdr:rowOff>
    </xdr:from>
    <xdr:to>
      <xdr:col>6</xdr:col>
      <xdr:colOff>38100</xdr:colOff>
      <xdr:row>76</xdr:row>
      <xdr:rowOff>149906</xdr:rowOff>
    </xdr:to>
    <xdr:sp macro="" textlink="">
      <xdr:nvSpPr>
        <xdr:cNvPr id="196" name="楕円 195"/>
        <xdr:cNvSpPr/>
      </xdr:nvSpPr>
      <xdr:spPr>
        <a:xfrm>
          <a:off x="1079500" y="13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141033</xdr:rowOff>
    </xdr:from>
    <xdr:ext cx="599010" cy="259045"/>
    <xdr:sp macro="" textlink="">
      <xdr:nvSpPr>
        <xdr:cNvPr id="197" name="テキスト ボックス 196"/>
        <xdr:cNvSpPr txBox="1"/>
      </xdr:nvSpPr>
      <xdr:spPr>
        <a:xfrm>
          <a:off x="830795" y="131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8" name="直線コネクタ 20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09" name="テキスト ボックス 208"/>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1" name="テキスト ボックス 210"/>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3" name="テキスト ボックス 21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3" name="直線コネクタ 222"/>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4" name="衛生費最小値テキスト"/>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5" name="直線コネクタ 224"/>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26" name="衛生費最大値テキスト"/>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27" name="直線コネクタ 226"/>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98140</xdr:rowOff>
    </xdr:from>
    <xdr:to>
      <xdr:col>24</xdr:col>
      <xdr:colOff>63500</xdr:colOff>
      <xdr:row>98</xdr:row>
      <xdr:rowOff>110606</xdr:rowOff>
    </xdr:to>
    <xdr:cxnSp macro="">
      <xdr:nvCxnSpPr>
        <xdr:cNvPr id="228" name="直線コネクタ 227"/>
        <xdr:cNvCxnSpPr/>
      </xdr:nvCxnSpPr>
      <xdr:spPr>
        <a:xfrm flipV="1">
          <a:off x="3797300" y="16900240"/>
          <a:ext cx="838200" cy="1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29" name="衛生費平均値テキスト"/>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0" name="フローチャート: 判断 229"/>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110606</xdr:rowOff>
    </xdr:from>
    <xdr:to>
      <xdr:col>19</xdr:col>
      <xdr:colOff>177800</xdr:colOff>
      <xdr:row>98</xdr:row>
      <xdr:rowOff>114534</xdr:rowOff>
    </xdr:to>
    <xdr:cxnSp macro="">
      <xdr:nvCxnSpPr>
        <xdr:cNvPr id="231" name="直線コネクタ 230"/>
        <xdr:cNvCxnSpPr/>
      </xdr:nvCxnSpPr>
      <xdr:spPr>
        <a:xfrm flipV="1">
          <a:off x="2908300" y="16912706"/>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2" name="フローチャート: 判断 231"/>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3" name="テキスト ボックス 232"/>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100988</xdr:rowOff>
    </xdr:from>
    <xdr:to>
      <xdr:col>15</xdr:col>
      <xdr:colOff>50800</xdr:colOff>
      <xdr:row>98</xdr:row>
      <xdr:rowOff>114534</xdr:rowOff>
    </xdr:to>
    <xdr:cxnSp macro="">
      <xdr:nvCxnSpPr>
        <xdr:cNvPr id="234" name="直線コネクタ 233"/>
        <xdr:cNvCxnSpPr/>
      </xdr:nvCxnSpPr>
      <xdr:spPr>
        <a:xfrm>
          <a:off x="2019300" y="16903088"/>
          <a:ext cx="889000" cy="1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5" name="フローチャート: 判断 234"/>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36" name="テキスト ボックス 235"/>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100988</xdr:rowOff>
    </xdr:from>
    <xdr:to>
      <xdr:col>10</xdr:col>
      <xdr:colOff>114300</xdr:colOff>
      <xdr:row>98</xdr:row>
      <xdr:rowOff>142019</xdr:rowOff>
    </xdr:to>
    <xdr:cxnSp macro="">
      <xdr:nvCxnSpPr>
        <xdr:cNvPr id="237" name="直線コネクタ 236"/>
        <xdr:cNvCxnSpPr/>
      </xdr:nvCxnSpPr>
      <xdr:spPr>
        <a:xfrm flipV="1">
          <a:off x="1130300" y="16903088"/>
          <a:ext cx="889000" cy="4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38" name="フローチャート: 判断 237"/>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39" name="テキスト ボックス 238"/>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0" name="フローチャート: 判断 239"/>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1" name="テキスト ボックス 240"/>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47340</xdr:rowOff>
    </xdr:from>
    <xdr:to>
      <xdr:col>24</xdr:col>
      <xdr:colOff>114300</xdr:colOff>
      <xdr:row>98</xdr:row>
      <xdr:rowOff>148940</xdr:rowOff>
    </xdr:to>
    <xdr:sp macro="" textlink="">
      <xdr:nvSpPr>
        <xdr:cNvPr id="247" name="楕円 246"/>
        <xdr:cNvSpPr/>
      </xdr:nvSpPr>
      <xdr:spPr>
        <a:xfrm>
          <a:off x="4584700" y="168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133717</xdr:rowOff>
    </xdr:from>
    <xdr:ext cx="534377" cy="259045"/>
    <xdr:sp macro="" textlink="">
      <xdr:nvSpPr>
        <xdr:cNvPr id="248" name="衛生費該当値テキスト"/>
        <xdr:cNvSpPr txBox="1"/>
      </xdr:nvSpPr>
      <xdr:spPr>
        <a:xfrm>
          <a:off x="4686300" y="1676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59806</xdr:rowOff>
    </xdr:from>
    <xdr:to>
      <xdr:col>20</xdr:col>
      <xdr:colOff>38100</xdr:colOff>
      <xdr:row>98</xdr:row>
      <xdr:rowOff>161406</xdr:rowOff>
    </xdr:to>
    <xdr:sp macro="" textlink="">
      <xdr:nvSpPr>
        <xdr:cNvPr id="249" name="楕円 248"/>
        <xdr:cNvSpPr/>
      </xdr:nvSpPr>
      <xdr:spPr>
        <a:xfrm>
          <a:off x="3746500" y="1686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152533</xdr:rowOff>
    </xdr:from>
    <xdr:ext cx="534377" cy="259045"/>
    <xdr:sp macro="" textlink="">
      <xdr:nvSpPr>
        <xdr:cNvPr id="250" name="テキスト ボックス 249"/>
        <xdr:cNvSpPr txBox="1"/>
      </xdr:nvSpPr>
      <xdr:spPr>
        <a:xfrm>
          <a:off x="3530111" y="1695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63734</xdr:rowOff>
    </xdr:from>
    <xdr:to>
      <xdr:col>15</xdr:col>
      <xdr:colOff>101600</xdr:colOff>
      <xdr:row>98</xdr:row>
      <xdr:rowOff>165334</xdr:rowOff>
    </xdr:to>
    <xdr:sp macro="" textlink="">
      <xdr:nvSpPr>
        <xdr:cNvPr id="251" name="楕円 250"/>
        <xdr:cNvSpPr/>
      </xdr:nvSpPr>
      <xdr:spPr>
        <a:xfrm>
          <a:off x="2857500" y="168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156461</xdr:rowOff>
    </xdr:from>
    <xdr:ext cx="534377" cy="259045"/>
    <xdr:sp macro="" textlink="">
      <xdr:nvSpPr>
        <xdr:cNvPr id="252" name="テキスト ボックス 251"/>
        <xdr:cNvSpPr txBox="1"/>
      </xdr:nvSpPr>
      <xdr:spPr>
        <a:xfrm>
          <a:off x="2641111" y="1695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50188</xdr:rowOff>
    </xdr:from>
    <xdr:to>
      <xdr:col>10</xdr:col>
      <xdr:colOff>165100</xdr:colOff>
      <xdr:row>98</xdr:row>
      <xdr:rowOff>151788</xdr:rowOff>
    </xdr:to>
    <xdr:sp macro="" textlink="">
      <xdr:nvSpPr>
        <xdr:cNvPr id="253" name="楕円 252"/>
        <xdr:cNvSpPr/>
      </xdr:nvSpPr>
      <xdr:spPr>
        <a:xfrm>
          <a:off x="1968500" y="1685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142915</xdr:rowOff>
    </xdr:from>
    <xdr:ext cx="534377" cy="259045"/>
    <xdr:sp macro="" textlink="">
      <xdr:nvSpPr>
        <xdr:cNvPr id="254" name="テキスト ボックス 253"/>
        <xdr:cNvSpPr txBox="1"/>
      </xdr:nvSpPr>
      <xdr:spPr>
        <a:xfrm>
          <a:off x="1752111" y="169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91219</xdr:rowOff>
    </xdr:from>
    <xdr:to>
      <xdr:col>6</xdr:col>
      <xdr:colOff>38100</xdr:colOff>
      <xdr:row>99</xdr:row>
      <xdr:rowOff>21369</xdr:rowOff>
    </xdr:to>
    <xdr:sp macro="" textlink="">
      <xdr:nvSpPr>
        <xdr:cNvPr id="255" name="楕円 254"/>
        <xdr:cNvSpPr/>
      </xdr:nvSpPr>
      <xdr:spPr>
        <a:xfrm>
          <a:off x="1079500" y="1689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12496</xdr:rowOff>
    </xdr:from>
    <xdr:ext cx="534377" cy="259045"/>
    <xdr:sp macro="" textlink="">
      <xdr:nvSpPr>
        <xdr:cNvPr id="256" name="テキスト ボックス 255"/>
        <xdr:cNvSpPr txBox="1"/>
      </xdr:nvSpPr>
      <xdr:spPr>
        <a:xfrm>
          <a:off x="863111" y="1698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0" name="直線コネクタ 279"/>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3" name="労働費最大値テキスト"/>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4" name="直線コネクタ 283"/>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5" name="直線コネクタ 28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86" name="労働費平均値テキスト"/>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87" name="フローチャート: 判断 286"/>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8" name="直線コネクタ 28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89" name="フローチャート: 判断 288"/>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0" name="テキスト ボックス 289"/>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1" name="直線コネクタ 29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2" name="フローチャート: 判断 291"/>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3" name="テキスト ボックス 292"/>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4" name="直線コネクタ 29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5" name="フローチャート: 判断 294"/>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296" name="テキスト ボックス 295"/>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297" name="フローチャート: 判断 296"/>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298" name="テキスト ボックス 297"/>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4" name="楕円 30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6" name="楕円 30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7" name="テキスト ボックス 30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8" name="楕円 30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9" name="テキスト ボックス 30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0" name="楕円 30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1" name="テキスト ボックス 31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2" name="楕円 31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3" name="テキスト ボックス 31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7" name="テキスト ボックス 326"/>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9" name="テキスト ボックス 328"/>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1" name="テキスト ボックス 330"/>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3" name="テキスト ボックス 332"/>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37" name="直線コネクタ 336"/>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38" name="農林水産業費最小値テキスト"/>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39" name="直線コネクタ 338"/>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0" name="農林水産業費最大値テキスト"/>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1" name="直線コネクタ 340"/>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166804</xdr:rowOff>
    </xdr:from>
    <xdr:to>
      <xdr:col>55</xdr:col>
      <xdr:colOff>0</xdr:colOff>
      <xdr:row>58</xdr:row>
      <xdr:rowOff>170896</xdr:rowOff>
    </xdr:to>
    <xdr:cxnSp macro="">
      <xdr:nvCxnSpPr>
        <xdr:cNvPr id="342" name="直線コネクタ 341"/>
        <xdr:cNvCxnSpPr/>
      </xdr:nvCxnSpPr>
      <xdr:spPr>
        <a:xfrm flipV="1">
          <a:off x="9639300" y="10110904"/>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3" name="農林水産業費平均値テキスト"/>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4" name="フローチャート: 判断 343"/>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170896</xdr:rowOff>
    </xdr:from>
    <xdr:to>
      <xdr:col>50</xdr:col>
      <xdr:colOff>114300</xdr:colOff>
      <xdr:row>59</xdr:row>
      <xdr:rowOff>12183</xdr:rowOff>
    </xdr:to>
    <xdr:cxnSp macro="">
      <xdr:nvCxnSpPr>
        <xdr:cNvPr id="345" name="直線コネクタ 344"/>
        <xdr:cNvCxnSpPr/>
      </xdr:nvCxnSpPr>
      <xdr:spPr>
        <a:xfrm flipV="1">
          <a:off x="8750300" y="10114996"/>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46" name="フローチャート: 判断 345"/>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47" name="テキスト ボックス 346"/>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10531</xdr:rowOff>
    </xdr:from>
    <xdr:to>
      <xdr:col>45</xdr:col>
      <xdr:colOff>177800</xdr:colOff>
      <xdr:row>59</xdr:row>
      <xdr:rowOff>12183</xdr:rowOff>
    </xdr:to>
    <xdr:cxnSp macro="">
      <xdr:nvCxnSpPr>
        <xdr:cNvPr id="348" name="直線コネクタ 347"/>
        <xdr:cNvCxnSpPr/>
      </xdr:nvCxnSpPr>
      <xdr:spPr>
        <a:xfrm>
          <a:off x="7861300" y="10126081"/>
          <a:ext cx="889000" cy="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49" name="フローチャート: 判断 348"/>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0" name="テキスト ボックス 349"/>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7408</xdr:rowOff>
    </xdr:from>
    <xdr:to>
      <xdr:col>41</xdr:col>
      <xdr:colOff>50800</xdr:colOff>
      <xdr:row>59</xdr:row>
      <xdr:rowOff>10531</xdr:rowOff>
    </xdr:to>
    <xdr:cxnSp macro="">
      <xdr:nvCxnSpPr>
        <xdr:cNvPr id="351" name="直線コネクタ 350"/>
        <xdr:cNvCxnSpPr/>
      </xdr:nvCxnSpPr>
      <xdr:spPr>
        <a:xfrm>
          <a:off x="6972300" y="10122958"/>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2" name="フローチャート: 判断 351"/>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3" name="テキスト ボックス 352"/>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4" name="フローチャート: 判断 353"/>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5" name="テキスト ボックス 354"/>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116004</xdr:rowOff>
    </xdr:from>
    <xdr:to>
      <xdr:col>55</xdr:col>
      <xdr:colOff>50800</xdr:colOff>
      <xdr:row>59</xdr:row>
      <xdr:rowOff>46154</xdr:rowOff>
    </xdr:to>
    <xdr:sp macro="" textlink="">
      <xdr:nvSpPr>
        <xdr:cNvPr id="361" name="楕円 360"/>
        <xdr:cNvSpPr/>
      </xdr:nvSpPr>
      <xdr:spPr>
        <a:xfrm>
          <a:off x="10426700" y="1006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99010" cy="259045"/>
    <xdr:sp macro="" textlink="">
      <xdr:nvSpPr>
        <xdr:cNvPr id="362" name="農林水産業費該当値テキスト"/>
        <xdr:cNvSpPr txBox="1"/>
      </xdr:nvSpPr>
      <xdr:spPr>
        <a:xfrm>
          <a:off x="10528300" y="1003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120096</xdr:rowOff>
    </xdr:from>
    <xdr:to>
      <xdr:col>50</xdr:col>
      <xdr:colOff>165100</xdr:colOff>
      <xdr:row>59</xdr:row>
      <xdr:rowOff>50246</xdr:rowOff>
    </xdr:to>
    <xdr:sp macro="" textlink="">
      <xdr:nvSpPr>
        <xdr:cNvPr id="363" name="楕円 362"/>
        <xdr:cNvSpPr/>
      </xdr:nvSpPr>
      <xdr:spPr>
        <a:xfrm>
          <a:off x="9588500" y="1006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41373</xdr:rowOff>
    </xdr:from>
    <xdr:ext cx="599010" cy="259045"/>
    <xdr:sp macro="" textlink="">
      <xdr:nvSpPr>
        <xdr:cNvPr id="364" name="テキスト ボックス 363"/>
        <xdr:cNvSpPr txBox="1"/>
      </xdr:nvSpPr>
      <xdr:spPr>
        <a:xfrm>
          <a:off x="9339795" y="1015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132833</xdr:rowOff>
    </xdr:from>
    <xdr:to>
      <xdr:col>46</xdr:col>
      <xdr:colOff>38100</xdr:colOff>
      <xdr:row>59</xdr:row>
      <xdr:rowOff>62983</xdr:rowOff>
    </xdr:to>
    <xdr:sp macro="" textlink="">
      <xdr:nvSpPr>
        <xdr:cNvPr id="365" name="楕円 364"/>
        <xdr:cNvSpPr/>
      </xdr:nvSpPr>
      <xdr:spPr>
        <a:xfrm>
          <a:off x="8699500" y="100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54110</xdr:rowOff>
    </xdr:from>
    <xdr:ext cx="534377" cy="259045"/>
    <xdr:sp macro="" textlink="">
      <xdr:nvSpPr>
        <xdr:cNvPr id="366" name="テキスト ボックス 365"/>
        <xdr:cNvSpPr txBox="1"/>
      </xdr:nvSpPr>
      <xdr:spPr>
        <a:xfrm>
          <a:off x="8483111" y="101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131181</xdr:rowOff>
    </xdr:from>
    <xdr:to>
      <xdr:col>41</xdr:col>
      <xdr:colOff>101600</xdr:colOff>
      <xdr:row>59</xdr:row>
      <xdr:rowOff>61331</xdr:rowOff>
    </xdr:to>
    <xdr:sp macro="" textlink="">
      <xdr:nvSpPr>
        <xdr:cNvPr id="367" name="楕円 366"/>
        <xdr:cNvSpPr/>
      </xdr:nvSpPr>
      <xdr:spPr>
        <a:xfrm>
          <a:off x="7810500" y="10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52458</xdr:rowOff>
    </xdr:from>
    <xdr:ext cx="534377" cy="259045"/>
    <xdr:sp macro="" textlink="">
      <xdr:nvSpPr>
        <xdr:cNvPr id="368" name="テキスト ボックス 367"/>
        <xdr:cNvSpPr txBox="1"/>
      </xdr:nvSpPr>
      <xdr:spPr>
        <a:xfrm>
          <a:off x="7594111" y="1016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128058</xdr:rowOff>
    </xdr:from>
    <xdr:to>
      <xdr:col>36</xdr:col>
      <xdr:colOff>165100</xdr:colOff>
      <xdr:row>59</xdr:row>
      <xdr:rowOff>58208</xdr:rowOff>
    </xdr:to>
    <xdr:sp macro="" textlink="">
      <xdr:nvSpPr>
        <xdr:cNvPr id="369" name="楕円 368"/>
        <xdr:cNvSpPr/>
      </xdr:nvSpPr>
      <xdr:spPr>
        <a:xfrm>
          <a:off x="6921500" y="100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49335</xdr:rowOff>
    </xdr:from>
    <xdr:ext cx="534377" cy="259045"/>
    <xdr:sp macro="" textlink="">
      <xdr:nvSpPr>
        <xdr:cNvPr id="370" name="テキスト ボックス 369"/>
        <xdr:cNvSpPr txBox="1"/>
      </xdr:nvSpPr>
      <xdr:spPr>
        <a:xfrm>
          <a:off x="6705111" y="1016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4" name="直線コネクタ 393"/>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5" name="商工費最小値テキスト"/>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396" name="直線コネクタ 395"/>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397" name="商工費最大値テキスト"/>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398" name="直線コネクタ 397"/>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25065</xdr:rowOff>
    </xdr:from>
    <xdr:to>
      <xdr:col>55</xdr:col>
      <xdr:colOff>0</xdr:colOff>
      <xdr:row>79</xdr:row>
      <xdr:rowOff>29637</xdr:rowOff>
    </xdr:to>
    <xdr:cxnSp macro="">
      <xdr:nvCxnSpPr>
        <xdr:cNvPr id="399" name="直線コネクタ 398"/>
        <xdr:cNvCxnSpPr/>
      </xdr:nvCxnSpPr>
      <xdr:spPr>
        <a:xfrm>
          <a:off x="9639300" y="1356961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0" name="商工費平均値テキスト"/>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1" name="フローチャート: 判断 400"/>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15894</xdr:rowOff>
    </xdr:from>
    <xdr:to>
      <xdr:col>50</xdr:col>
      <xdr:colOff>114300</xdr:colOff>
      <xdr:row>79</xdr:row>
      <xdr:rowOff>25065</xdr:rowOff>
    </xdr:to>
    <xdr:cxnSp macro="">
      <xdr:nvCxnSpPr>
        <xdr:cNvPr id="402" name="直線コネクタ 401"/>
        <xdr:cNvCxnSpPr/>
      </xdr:nvCxnSpPr>
      <xdr:spPr>
        <a:xfrm>
          <a:off x="8750300" y="13560444"/>
          <a:ext cx="889000" cy="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3" name="フローチャート: 判断 402"/>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4" name="テキスト ボックス 403"/>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15894</xdr:rowOff>
    </xdr:from>
    <xdr:to>
      <xdr:col>45</xdr:col>
      <xdr:colOff>177800</xdr:colOff>
      <xdr:row>79</xdr:row>
      <xdr:rowOff>23861</xdr:rowOff>
    </xdr:to>
    <xdr:cxnSp macro="">
      <xdr:nvCxnSpPr>
        <xdr:cNvPr id="405" name="直線コネクタ 404"/>
        <xdr:cNvCxnSpPr/>
      </xdr:nvCxnSpPr>
      <xdr:spPr>
        <a:xfrm flipV="1">
          <a:off x="7861300" y="13560444"/>
          <a:ext cx="889000" cy="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06" name="フローチャート: 判断 405"/>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07" name="テキスト ボックス 406"/>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22645</xdr:rowOff>
    </xdr:from>
    <xdr:to>
      <xdr:col>41</xdr:col>
      <xdr:colOff>50800</xdr:colOff>
      <xdr:row>79</xdr:row>
      <xdr:rowOff>23861</xdr:rowOff>
    </xdr:to>
    <xdr:cxnSp macro="">
      <xdr:nvCxnSpPr>
        <xdr:cNvPr id="408" name="直線コネクタ 407"/>
        <xdr:cNvCxnSpPr/>
      </xdr:nvCxnSpPr>
      <xdr:spPr>
        <a:xfrm>
          <a:off x="6972300" y="13567195"/>
          <a:ext cx="889000" cy="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09" name="フローチャート: 判断 408"/>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0" name="テキスト ボックス 409"/>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1" name="フローチャート: 判断 410"/>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2" name="テキスト ボックス 411"/>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150287</xdr:rowOff>
    </xdr:from>
    <xdr:to>
      <xdr:col>55</xdr:col>
      <xdr:colOff>50800</xdr:colOff>
      <xdr:row>79</xdr:row>
      <xdr:rowOff>80437</xdr:rowOff>
    </xdr:to>
    <xdr:sp macro="" textlink="">
      <xdr:nvSpPr>
        <xdr:cNvPr id="418" name="楕円 417"/>
        <xdr:cNvSpPr/>
      </xdr:nvSpPr>
      <xdr:spPr>
        <a:xfrm>
          <a:off x="10426700" y="135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65214</xdr:rowOff>
    </xdr:from>
    <xdr:ext cx="469744" cy="259045"/>
    <xdr:sp macro="" textlink="">
      <xdr:nvSpPr>
        <xdr:cNvPr id="419" name="商工費該当値テキスト"/>
        <xdr:cNvSpPr txBox="1"/>
      </xdr:nvSpPr>
      <xdr:spPr>
        <a:xfrm>
          <a:off x="10528300" y="1343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145715</xdr:rowOff>
    </xdr:from>
    <xdr:to>
      <xdr:col>50</xdr:col>
      <xdr:colOff>165100</xdr:colOff>
      <xdr:row>79</xdr:row>
      <xdr:rowOff>75865</xdr:rowOff>
    </xdr:to>
    <xdr:sp macro="" textlink="">
      <xdr:nvSpPr>
        <xdr:cNvPr id="420" name="楕円 419"/>
        <xdr:cNvSpPr/>
      </xdr:nvSpPr>
      <xdr:spPr>
        <a:xfrm>
          <a:off x="9588500" y="135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66992</xdr:rowOff>
    </xdr:from>
    <xdr:ext cx="469744" cy="259045"/>
    <xdr:sp macro="" textlink="">
      <xdr:nvSpPr>
        <xdr:cNvPr id="421" name="テキスト ボックス 420"/>
        <xdr:cNvSpPr txBox="1"/>
      </xdr:nvSpPr>
      <xdr:spPr>
        <a:xfrm>
          <a:off x="9404428" y="1361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136544</xdr:rowOff>
    </xdr:from>
    <xdr:to>
      <xdr:col>46</xdr:col>
      <xdr:colOff>38100</xdr:colOff>
      <xdr:row>79</xdr:row>
      <xdr:rowOff>66694</xdr:rowOff>
    </xdr:to>
    <xdr:sp macro="" textlink="">
      <xdr:nvSpPr>
        <xdr:cNvPr id="422" name="楕円 421"/>
        <xdr:cNvSpPr/>
      </xdr:nvSpPr>
      <xdr:spPr>
        <a:xfrm>
          <a:off x="8699500" y="135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57821</xdr:rowOff>
    </xdr:from>
    <xdr:ext cx="469744" cy="259045"/>
    <xdr:sp macro="" textlink="">
      <xdr:nvSpPr>
        <xdr:cNvPr id="423" name="テキスト ボックス 422"/>
        <xdr:cNvSpPr txBox="1"/>
      </xdr:nvSpPr>
      <xdr:spPr>
        <a:xfrm>
          <a:off x="8515428" y="1360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144511</xdr:rowOff>
    </xdr:from>
    <xdr:to>
      <xdr:col>41</xdr:col>
      <xdr:colOff>101600</xdr:colOff>
      <xdr:row>79</xdr:row>
      <xdr:rowOff>74661</xdr:rowOff>
    </xdr:to>
    <xdr:sp macro="" textlink="">
      <xdr:nvSpPr>
        <xdr:cNvPr id="424" name="楕円 423"/>
        <xdr:cNvSpPr/>
      </xdr:nvSpPr>
      <xdr:spPr>
        <a:xfrm>
          <a:off x="7810500" y="135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65788</xdr:rowOff>
    </xdr:from>
    <xdr:ext cx="469744" cy="259045"/>
    <xdr:sp macro="" textlink="">
      <xdr:nvSpPr>
        <xdr:cNvPr id="425" name="テキスト ボックス 424"/>
        <xdr:cNvSpPr txBox="1"/>
      </xdr:nvSpPr>
      <xdr:spPr>
        <a:xfrm>
          <a:off x="7626428" y="1361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143295</xdr:rowOff>
    </xdr:from>
    <xdr:to>
      <xdr:col>36</xdr:col>
      <xdr:colOff>165100</xdr:colOff>
      <xdr:row>79</xdr:row>
      <xdr:rowOff>73445</xdr:rowOff>
    </xdr:to>
    <xdr:sp macro="" textlink="">
      <xdr:nvSpPr>
        <xdr:cNvPr id="426" name="楕円 425"/>
        <xdr:cNvSpPr/>
      </xdr:nvSpPr>
      <xdr:spPr>
        <a:xfrm>
          <a:off x="6921500" y="135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64572</xdr:rowOff>
    </xdr:from>
    <xdr:ext cx="469744" cy="259045"/>
    <xdr:sp macro="" textlink="">
      <xdr:nvSpPr>
        <xdr:cNvPr id="427" name="テキスト ボックス 426"/>
        <xdr:cNvSpPr txBox="1"/>
      </xdr:nvSpPr>
      <xdr:spPr>
        <a:xfrm>
          <a:off x="6737428" y="13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49" name="直線コネクタ 448"/>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0" name="土木費最小値テキスト"/>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1" name="直線コネクタ 450"/>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2" name="土木費最大値テキスト"/>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3" name="直線コネクタ 452"/>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24778</xdr:rowOff>
    </xdr:from>
    <xdr:to>
      <xdr:col>55</xdr:col>
      <xdr:colOff>0</xdr:colOff>
      <xdr:row>98</xdr:row>
      <xdr:rowOff>45241</xdr:rowOff>
    </xdr:to>
    <xdr:cxnSp macro="">
      <xdr:nvCxnSpPr>
        <xdr:cNvPr id="454" name="直線コネクタ 453"/>
        <xdr:cNvCxnSpPr/>
      </xdr:nvCxnSpPr>
      <xdr:spPr>
        <a:xfrm flipV="1">
          <a:off x="9639300" y="16826878"/>
          <a:ext cx="838200" cy="2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5" name="土木費平均値テキスト"/>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56" name="フローチャート: 判断 455"/>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45241</xdr:rowOff>
    </xdr:from>
    <xdr:to>
      <xdr:col>50</xdr:col>
      <xdr:colOff>114300</xdr:colOff>
      <xdr:row>98</xdr:row>
      <xdr:rowOff>63801</xdr:rowOff>
    </xdr:to>
    <xdr:cxnSp macro="">
      <xdr:nvCxnSpPr>
        <xdr:cNvPr id="457" name="直線コネクタ 456"/>
        <xdr:cNvCxnSpPr/>
      </xdr:nvCxnSpPr>
      <xdr:spPr>
        <a:xfrm flipV="1">
          <a:off x="8750300" y="16847341"/>
          <a:ext cx="889000" cy="1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58" name="フローチャート: 判断 457"/>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59" name="テキスト ボックス 458"/>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4918</xdr:rowOff>
    </xdr:from>
    <xdr:to>
      <xdr:col>45</xdr:col>
      <xdr:colOff>177800</xdr:colOff>
      <xdr:row>98</xdr:row>
      <xdr:rowOff>63801</xdr:rowOff>
    </xdr:to>
    <xdr:cxnSp macro="">
      <xdr:nvCxnSpPr>
        <xdr:cNvPr id="460" name="直線コネクタ 459"/>
        <xdr:cNvCxnSpPr/>
      </xdr:nvCxnSpPr>
      <xdr:spPr>
        <a:xfrm>
          <a:off x="7861300" y="16807018"/>
          <a:ext cx="889000" cy="58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1" name="フローチャート: 判断 460"/>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2" name="テキスト ボックス 461"/>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53950</xdr:rowOff>
    </xdr:from>
    <xdr:to>
      <xdr:col>41</xdr:col>
      <xdr:colOff>50800</xdr:colOff>
      <xdr:row>98</xdr:row>
      <xdr:rowOff>4918</xdr:rowOff>
    </xdr:to>
    <xdr:cxnSp macro="">
      <xdr:nvCxnSpPr>
        <xdr:cNvPr id="463" name="直線コネクタ 462"/>
        <xdr:cNvCxnSpPr/>
      </xdr:nvCxnSpPr>
      <xdr:spPr>
        <a:xfrm>
          <a:off x="6972300" y="16684600"/>
          <a:ext cx="889000" cy="1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4" name="フローチャート: 判断 463"/>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5" name="テキスト ボックス 464"/>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66" name="フローチャート: 判断 465"/>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67" name="テキスト ボックス 466"/>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145428</xdr:rowOff>
    </xdr:from>
    <xdr:to>
      <xdr:col>55</xdr:col>
      <xdr:colOff>50800</xdr:colOff>
      <xdr:row>98</xdr:row>
      <xdr:rowOff>75578</xdr:rowOff>
    </xdr:to>
    <xdr:sp macro="" textlink="">
      <xdr:nvSpPr>
        <xdr:cNvPr id="473" name="楕円 472"/>
        <xdr:cNvSpPr/>
      </xdr:nvSpPr>
      <xdr:spPr>
        <a:xfrm>
          <a:off x="10426700" y="167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60355</xdr:rowOff>
    </xdr:from>
    <xdr:ext cx="534377" cy="259045"/>
    <xdr:sp macro="" textlink="">
      <xdr:nvSpPr>
        <xdr:cNvPr id="474" name="土木費該当値テキスト"/>
        <xdr:cNvSpPr txBox="1"/>
      </xdr:nvSpPr>
      <xdr:spPr>
        <a:xfrm>
          <a:off x="10528300" y="1669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165891</xdr:rowOff>
    </xdr:from>
    <xdr:to>
      <xdr:col>50</xdr:col>
      <xdr:colOff>165100</xdr:colOff>
      <xdr:row>98</xdr:row>
      <xdr:rowOff>96041</xdr:rowOff>
    </xdr:to>
    <xdr:sp macro="" textlink="">
      <xdr:nvSpPr>
        <xdr:cNvPr id="475" name="楕円 474"/>
        <xdr:cNvSpPr/>
      </xdr:nvSpPr>
      <xdr:spPr>
        <a:xfrm>
          <a:off x="9588500" y="167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87168</xdr:rowOff>
    </xdr:from>
    <xdr:ext cx="534377" cy="259045"/>
    <xdr:sp macro="" textlink="">
      <xdr:nvSpPr>
        <xdr:cNvPr id="476" name="テキスト ボックス 475"/>
        <xdr:cNvSpPr txBox="1"/>
      </xdr:nvSpPr>
      <xdr:spPr>
        <a:xfrm>
          <a:off x="9372111" y="168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13001</xdr:rowOff>
    </xdr:from>
    <xdr:to>
      <xdr:col>46</xdr:col>
      <xdr:colOff>38100</xdr:colOff>
      <xdr:row>98</xdr:row>
      <xdr:rowOff>114601</xdr:rowOff>
    </xdr:to>
    <xdr:sp macro="" textlink="">
      <xdr:nvSpPr>
        <xdr:cNvPr id="477" name="楕円 476"/>
        <xdr:cNvSpPr/>
      </xdr:nvSpPr>
      <xdr:spPr>
        <a:xfrm>
          <a:off x="8699500" y="1681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105728</xdr:rowOff>
    </xdr:from>
    <xdr:ext cx="534377" cy="259045"/>
    <xdr:sp macro="" textlink="">
      <xdr:nvSpPr>
        <xdr:cNvPr id="478" name="テキスト ボックス 477"/>
        <xdr:cNvSpPr txBox="1"/>
      </xdr:nvSpPr>
      <xdr:spPr>
        <a:xfrm>
          <a:off x="8483111" y="1690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125568</xdr:rowOff>
    </xdr:from>
    <xdr:to>
      <xdr:col>41</xdr:col>
      <xdr:colOff>101600</xdr:colOff>
      <xdr:row>98</xdr:row>
      <xdr:rowOff>55718</xdr:rowOff>
    </xdr:to>
    <xdr:sp macro="" textlink="">
      <xdr:nvSpPr>
        <xdr:cNvPr id="479" name="楕円 478"/>
        <xdr:cNvSpPr/>
      </xdr:nvSpPr>
      <xdr:spPr>
        <a:xfrm>
          <a:off x="7810500" y="1675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46845</xdr:rowOff>
    </xdr:from>
    <xdr:ext cx="534377" cy="259045"/>
    <xdr:sp macro="" textlink="">
      <xdr:nvSpPr>
        <xdr:cNvPr id="480" name="テキスト ボックス 479"/>
        <xdr:cNvSpPr txBox="1"/>
      </xdr:nvSpPr>
      <xdr:spPr>
        <a:xfrm>
          <a:off x="7594111" y="1684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3150</xdr:rowOff>
    </xdr:from>
    <xdr:to>
      <xdr:col>36</xdr:col>
      <xdr:colOff>165100</xdr:colOff>
      <xdr:row>97</xdr:row>
      <xdr:rowOff>104750</xdr:rowOff>
    </xdr:to>
    <xdr:sp macro="" textlink="">
      <xdr:nvSpPr>
        <xdr:cNvPr id="481" name="楕円 480"/>
        <xdr:cNvSpPr/>
      </xdr:nvSpPr>
      <xdr:spPr>
        <a:xfrm>
          <a:off x="6921500" y="1663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95877</xdr:rowOff>
    </xdr:from>
    <xdr:ext cx="599010" cy="259045"/>
    <xdr:sp macro="" textlink="">
      <xdr:nvSpPr>
        <xdr:cNvPr id="482" name="テキスト ボックス 481"/>
        <xdr:cNvSpPr txBox="1"/>
      </xdr:nvSpPr>
      <xdr:spPr>
        <a:xfrm>
          <a:off x="6672795" y="1672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8" name="テキスト ボックス 49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0" name="テキスト ボックス 49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06" name="直線コネクタ 505"/>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07" name="消防費最小値テキスト"/>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08" name="直線コネクタ 507"/>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09" name="消防費最大値テキスト"/>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0" name="直線コネクタ 509"/>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132644</xdr:rowOff>
    </xdr:from>
    <xdr:to>
      <xdr:col>85</xdr:col>
      <xdr:colOff>127000</xdr:colOff>
      <xdr:row>37</xdr:row>
      <xdr:rowOff>124239</xdr:rowOff>
    </xdr:to>
    <xdr:cxnSp macro="">
      <xdr:nvCxnSpPr>
        <xdr:cNvPr id="511" name="直線コネクタ 510"/>
        <xdr:cNvCxnSpPr/>
      </xdr:nvCxnSpPr>
      <xdr:spPr>
        <a:xfrm flipV="1">
          <a:off x="15481300" y="6304844"/>
          <a:ext cx="838200" cy="16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2" name="消防費平均値テキスト"/>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3" name="フローチャート: 判断 512"/>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124239</xdr:rowOff>
    </xdr:from>
    <xdr:to>
      <xdr:col>81</xdr:col>
      <xdr:colOff>50800</xdr:colOff>
      <xdr:row>38</xdr:row>
      <xdr:rowOff>9101</xdr:rowOff>
    </xdr:to>
    <xdr:cxnSp macro="">
      <xdr:nvCxnSpPr>
        <xdr:cNvPr id="514" name="直線コネクタ 513"/>
        <xdr:cNvCxnSpPr/>
      </xdr:nvCxnSpPr>
      <xdr:spPr>
        <a:xfrm flipV="1">
          <a:off x="14592300" y="6467889"/>
          <a:ext cx="889000" cy="5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5" name="フローチャート: 判断 514"/>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16" name="テキスト ボックス 515"/>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9101</xdr:rowOff>
    </xdr:from>
    <xdr:to>
      <xdr:col>76</xdr:col>
      <xdr:colOff>114300</xdr:colOff>
      <xdr:row>38</xdr:row>
      <xdr:rowOff>31161</xdr:rowOff>
    </xdr:to>
    <xdr:cxnSp macro="">
      <xdr:nvCxnSpPr>
        <xdr:cNvPr id="517" name="直線コネクタ 516"/>
        <xdr:cNvCxnSpPr/>
      </xdr:nvCxnSpPr>
      <xdr:spPr>
        <a:xfrm flipV="1">
          <a:off x="13703300" y="6524201"/>
          <a:ext cx="889000" cy="2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18" name="フローチャート: 判断 517"/>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19" name="テキスト ボックス 518"/>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130777</xdr:rowOff>
    </xdr:from>
    <xdr:to>
      <xdr:col>71</xdr:col>
      <xdr:colOff>177800</xdr:colOff>
      <xdr:row>38</xdr:row>
      <xdr:rowOff>31161</xdr:rowOff>
    </xdr:to>
    <xdr:cxnSp macro="">
      <xdr:nvCxnSpPr>
        <xdr:cNvPr id="520" name="直線コネクタ 519"/>
        <xdr:cNvCxnSpPr/>
      </xdr:nvCxnSpPr>
      <xdr:spPr>
        <a:xfrm>
          <a:off x="12814300" y="6474427"/>
          <a:ext cx="8890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1" name="フローチャート: 判断 520"/>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2" name="テキスト ボックス 521"/>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3" name="フローチャート: 判断 522"/>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4" name="テキスト ボックス 523"/>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81844</xdr:rowOff>
    </xdr:from>
    <xdr:to>
      <xdr:col>85</xdr:col>
      <xdr:colOff>177800</xdr:colOff>
      <xdr:row>37</xdr:row>
      <xdr:rowOff>11994</xdr:rowOff>
    </xdr:to>
    <xdr:sp macro="" textlink="">
      <xdr:nvSpPr>
        <xdr:cNvPr id="530" name="楕円 529"/>
        <xdr:cNvSpPr/>
      </xdr:nvSpPr>
      <xdr:spPr>
        <a:xfrm>
          <a:off x="16268700" y="62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60271</xdr:rowOff>
    </xdr:from>
    <xdr:ext cx="534377" cy="259045"/>
    <xdr:sp macro="" textlink="">
      <xdr:nvSpPr>
        <xdr:cNvPr id="531" name="消防費該当値テキスト"/>
        <xdr:cNvSpPr txBox="1"/>
      </xdr:nvSpPr>
      <xdr:spPr>
        <a:xfrm>
          <a:off x="16370300" y="62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73439</xdr:rowOff>
    </xdr:from>
    <xdr:to>
      <xdr:col>81</xdr:col>
      <xdr:colOff>101600</xdr:colOff>
      <xdr:row>38</xdr:row>
      <xdr:rowOff>3589</xdr:rowOff>
    </xdr:to>
    <xdr:sp macro="" textlink="">
      <xdr:nvSpPr>
        <xdr:cNvPr id="532" name="楕円 531"/>
        <xdr:cNvSpPr/>
      </xdr:nvSpPr>
      <xdr:spPr>
        <a:xfrm>
          <a:off x="15430500" y="641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166166</xdr:rowOff>
    </xdr:from>
    <xdr:ext cx="534377" cy="259045"/>
    <xdr:sp macro="" textlink="">
      <xdr:nvSpPr>
        <xdr:cNvPr id="533" name="テキスト ボックス 532"/>
        <xdr:cNvSpPr txBox="1"/>
      </xdr:nvSpPr>
      <xdr:spPr>
        <a:xfrm>
          <a:off x="15214111" y="650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129751</xdr:rowOff>
    </xdr:from>
    <xdr:to>
      <xdr:col>76</xdr:col>
      <xdr:colOff>165100</xdr:colOff>
      <xdr:row>38</xdr:row>
      <xdr:rowOff>59901</xdr:rowOff>
    </xdr:to>
    <xdr:sp macro="" textlink="">
      <xdr:nvSpPr>
        <xdr:cNvPr id="534" name="楕円 533"/>
        <xdr:cNvSpPr/>
      </xdr:nvSpPr>
      <xdr:spPr>
        <a:xfrm>
          <a:off x="14541500" y="647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51028</xdr:rowOff>
    </xdr:from>
    <xdr:ext cx="534377" cy="259045"/>
    <xdr:sp macro="" textlink="">
      <xdr:nvSpPr>
        <xdr:cNvPr id="535" name="テキスト ボックス 534"/>
        <xdr:cNvSpPr txBox="1"/>
      </xdr:nvSpPr>
      <xdr:spPr>
        <a:xfrm>
          <a:off x="14325111" y="656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151811</xdr:rowOff>
    </xdr:from>
    <xdr:to>
      <xdr:col>72</xdr:col>
      <xdr:colOff>38100</xdr:colOff>
      <xdr:row>38</xdr:row>
      <xdr:rowOff>81961</xdr:rowOff>
    </xdr:to>
    <xdr:sp macro="" textlink="">
      <xdr:nvSpPr>
        <xdr:cNvPr id="536" name="楕円 535"/>
        <xdr:cNvSpPr/>
      </xdr:nvSpPr>
      <xdr:spPr>
        <a:xfrm>
          <a:off x="13652500" y="64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73088</xdr:rowOff>
    </xdr:from>
    <xdr:ext cx="534377" cy="259045"/>
    <xdr:sp macro="" textlink="">
      <xdr:nvSpPr>
        <xdr:cNvPr id="537" name="テキスト ボックス 536"/>
        <xdr:cNvSpPr txBox="1"/>
      </xdr:nvSpPr>
      <xdr:spPr>
        <a:xfrm>
          <a:off x="13436111" y="65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79977</xdr:rowOff>
    </xdr:from>
    <xdr:to>
      <xdr:col>67</xdr:col>
      <xdr:colOff>101600</xdr:colOff>
      <xdr:row>38</xdr:row>
      <xdr:rowOff>10127</xdr:rowOff>
    </xdr:to>
    <xdr:sp macro="" textlink="">
      <xdr:nvSpPr>
        <xdr:cNvPr id="538" name="楕円 537"/>
        <xdr:cNvSpPr/>
      </xdr:nvSpPr>
      <xdr:spPr>
        <a:xfrm>
          <a:off x="12763500" y="6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1254</xdr:rowOff>
    </xdr:from>
    <xdr:ext cx="534377" cy="259045"/>
    <xdr:sp macro="" textlink="">
      <xdr:nvSpPr>
        <xdr:cNvPr id="539" name="テキスト ボックス 538"/>
        <xdr:cNvSpPr txBox="1"/>
      </xdr:nvSpPr>
      <xdr:spPr>
        <a:xfrm>
          <a:off x="12547111" y="65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5" name="直線コネクタ 564"/>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66" name="教育費最小値テキスト"/>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67" name="直線コネクタ 566"/>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68" name="教育費最大値テキスト"/>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69" name="直線コネクタ 568"/>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95204</xdr:rowOff>
    </xdr:from>
    <xdr:to>
      <xdr:col>85</xdr:col>
      <xdr:colOff>127000</xdr:colOff>
      <xdr:row>57</xdr:row>
      <xdr:rowOff>125178</xdr:rowOff>
    </xdr:to>
    <xdr:cxnSp macro="">
      <xdr:nvCxnSpPr>
        <xdr:cNvPr id="570" name="直線コネクタ 569"/>
        <xdr:cNvCxnSpPr/>
      </xdr:nvCxnSpPr>
      <xdr:spPr>
        <a:xfrm>
          <a:off x="15481300" y="9867854"/>
          <a:ext cx="838200" cy="2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1" name="教育費平均値テキスト"/>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2" name="フローチャート: 判断 571"/>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95204</xdr:rowOff>
    </xdr:from>
    <xdr:to>
      <xdr:col>81</xdr:col>
      <xdr:colOff>50800</xdr:colOff>
      <xdr:row>57</xdr:row>
      <xdr:rowOff>158628</xdr:rowOff>
    </xdr:to>
    <xdr:cxnSp macro="">
      <xdr:nvCxnSpPr>
        <xdr:cNvPr id="573" name="直線コネクタ 572"/>
        <xdr:cNvCxnSpPr/>
      </xdr:nvCxnSpPr>
      <xdr:spPr>
        <a:xfrm flipV="1">
          <a:off x="14592300" y="9867854"/>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4" name="フローチャート: 判断 573"/>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5" name="テキスト ボックス 574"/>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144093</xdr:rowOff>
    </xdr:from>
    <xdr:to>
      <xdr:col>76</xdr:col>
      <xdr:colOff>114300</xdr:colOff>
      <xdr:row>57</xdr:row>
      <xdr:rowOff>158628</xdr:rowOff>
    </xdr:to>
    <xdr:cxnSp macro="">
      <xdr:nvCxnSpPr>
        <xdr:cNvPr id="576" name="直線コネクタ 575"/>
        <xdr:cNvCxnSpPr/>
      </xdr:nvCxnSpPr>
      <xdr:spPr>
        <a:xfrm>
          <a:off x="13703300" y="9745293"/>
          <a:ext cx="889000" cy="18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77" name="フローチャート: 判断 576"/>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78" name="テキスト ボックス 577"/>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144093</xdr:rowOff>
    </xdr:from>
    <xdr:to>
      <xdr:col>71</xdr:col>
      <xdr:colOff>177800</xdr:colOff>
      <xdr:row>56</xdr:row>
      <xdr:rowOff>160875</xdr:rowOff>
    </xdr:to>
    <xdr:cxnSp macro="">
      <xdr:nvCxnSpPr>
        <xdr:cNvPr id="579" name="直線コネクタ 578"/>
        <xdr:cNvCxnSpPr/>
      </xdr:nvCxnSpPr>
      <xdr:spPr>
        <a:xfrm flipV="1">
          <a:off x="12814300" y="9745293"/>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0" name="フローチャート: 判断 579"/>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1" name="テキスト ボックス 580"/>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2" name="フローチャート: 判断 581"/>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3" name="テキスト ボックス 582"/>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74378</xdr:rowOff>
    </xdr:from>
    <xdr:to>
      <xdr:col>85</xdr:col>
      <xdr:colOff>177800</xdr:colOff>
      <xdr:row>58</xdr:row>
      <xdr:rowOff>4528</xdr:rowOff>
    </xdr:to>
    <xdr:sp macro="" textlink="">
      <xdr:nvSpPr>
        <xdr:cNvPr id="589" name="楕円 588"/>
        <xdr:cNvSpPr/>
      </xdr:nvSpPr>
      <xdr:spPr>
        <a:xfrm>
          <a:off x="16268700" y="98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160755</xdr:rowOff>
    </xdr:from>
    <xdr:ext cx="534377" cy="259045"/>
    <xdr:sp macro="" textlink="">
      <xdr:nvSpPr>
        <xdr:cNvPr id="590" name="教育費該当値テキスト"/>
        <xdr:cNvSpPr txBox="1"/>
      </xdr:nvSpPr>
      <xdr:spPr>
        <a:xfrm>
          <a:off x="16370300" y="97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44404</xdr:rowOff>
    </xdr:from>
    <xdr:to>
      <xdr:col>81</xdr:col>
      <xdr:colOff>101600</xdr:colOff>
      <xdr:row>57</xdr:row>
      <xdr:rowOff>146004</xdr:rowOff>
    </xdr:to>
    <xdr:sp macro="" textlink="">
      <xdr:nvSpPr>
        <xdr:cNvPr id="591" name="楕円 590"/>
        <xdr:cNvSpPr/>
      </xdr:nvSpPr>
      <xdr:spPr>
        <a:xfrm>
          <a:off x="15430500" y="981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137131</xdr:rowOff>
    </xdr:from>
    <xdr:ext cx="599010" cy="259045"/>
    <xdr:sp macro="" textlink="">
      <xdr:nvSpPr>
        <xdr:cNvPr id="592" name="テキスト ボックス 591"/>
        <xdr:cNvSpPr txBox="1"/>
      </xdr:nvSpPr>
      <xdr:spPr>
        <a:xfrm>
          <a:off x="15181795" y="990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107828</xdr:rowOff>
    </xdr:from>
    <xdr:to>
      <xdr:col>76</xdr:col>
      <xdr:colOff>165100</xdr:colOff>
      <xdr:row>58</xdr:row>
      <xdr:rowOff>37978</xdr:rowOff>
    </xdr:to>
    <xdr:sp macro="" textlink="">
      <xdr:nvSpPr>
        <xdr:cNvPr id="593" name="楕円 592"/>
        <xdr:cNvSpPr/>
      </xdr:nvSpPr>
      <xdr:spPr>
        <a:xfrm>
          <a:off x="14541500" y="988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29105</xdr:rowOff>
    </xdr:from>
    <xdr:ext cx="534377" cy="259045"/>
    <xdr:sp macro="" textlink="">
      <xdr:nvSpPr>
        <xdr:cNvPr id="594" name="テキスト ボックス 593"/>
        <xdr:cNvSpPr txBox="1"/>
      </xdr:nvSpPr>
      <xdr:spPr>
        <a:xfrm>
          <a:off x="14325111" y="997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93293</xdr:rowOff>
    </xdr:from>
    <xdr:to>
      <xdr:col>72</xdr:col>
      <xdr:colOff>38100</xdr:colOff>
      <xdr:row>57</xdr:row>
      <xdr:rowOff>23443</xdr:rowOff>
    </xdr:to>
    <xdr:sp macro="" textlink="">
      <xdr:nvSpPr>
        <xdr:cNvPr id="595" name="楕円 594"/>
        <xdr:cNvSpPr/>
      </xdr:nvSpPr>
      <xdr:spPr>
        <a:xfrm>
          <a:off x="13652500" y="96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39970</xdr:rowOff>
    </xdr:from>
    <xdr:ext cx="599010" cy="259045"/>
    <xdr:sp macro="" textlink="">
      <xdr:nvSpPr>
        <xdr:cNvPr id="596" name="テキスト ボックス 595"/>
        <xdr:cNvSpPr txBox="1"/>
      </xdr:nvSpPr>
      <xdr:spPr>
        <a:xfrm>
          <a:off x="13403795" y="946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110075</xdr:rowOff>
    </xdr:from>
    <xdr:to>
      <xdr:col>67</xdr:col>
      <xdr:colOff>101600</xdr:colOff>
      <xdr:row>57</xdr:row>
      <xdr:rowOff>40225</xdr:rowOff>
    </xdr:to>
    <xdr:sp macro="" textlink="">
      <xdr:nvSpPr>
        <xdr:cNvPr id="597" name="楕円 596"/>
        <xdr:cNvSpPr/>
      </xdr:nvSpPr>
      <xdr:spPr>
        <a:xfrm>
          <a:off x="12763500" y="97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56752</xdr:rowOff>
    </xdr:from>
    <xdr:ext cx="599010" cy="259045"/>
    <xdr:sp macro="" textlink="">
      <xdr:nvSpPr>
        <xdr:cNvPr id="598" name="テキスト ボックス 597"/>
        <xdr:cNvSpPr txBox="1"/>
      </xdr:nvSpPr>
      <xdr:spPr>
        <a:xfrm>
          <a:off x="12514795" y="948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2" name="直線コネクタ 621"/>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5" name="災害復旧費最大値テキスト"/>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26" name="直線コネクタ 625"/>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28" name="災害復旧費平均値テキスト"/>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29" name="フローチャート: 判断 628"/>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41410</xdr:rowOff>
    </xdr:from>
    <xdr:to>
      <xdr:col>81</xdr:col>
      <xdr:colOff>50800</xdr:colOff>
      <xdr:row>79</xdr:row>
      <xdr:rowOff>44450</xdr:rowOff>
    </xdr:to>
    <xdr:cxnSp macro="">
      <xdr:nvCxnSpPr>
        <xdr:cNvPr id="630" name="直線コネクタ 629"/>
        <xdr:cNvCxnSpPr/>
      </xdr:nvCxnSpPr>
      <xdr:spPr>
        <a:xfrm>
          <a:off x="14592300" y="13585960"/>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1" name="フローチャート: 判断 630"/>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2" name="テキスト ボックス 631"/>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20180</xdr:rowOff>
    </xdr:from>
    <xdr:to>
      <xdr:col>76</xdr:col>
      <xdr:colOff>114300</xdr:colOff>
      <xdr:row>79</xdr:row>
      <xdr:rowOff>41410</xdr:rowOff>
    </xdr:to>
    <xdr:cxnSp macro="">
      <xdr:nvCxnSpPr>
        <xdr:cNvPr id="633" name="直線コネクタ 632"/>
        <xdr:cNvCxnSpPr/>
      </xdr:nvCxnSpPr>
      <xdr:spPr>
        <a:xfrm>
          <a:off x="13703300" y="13564730"/>
          <a:ext cx="889000" cy="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4" name="フローチャート: 判断 633"/>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5" name="テキスト ボックス 634"/>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168370</xdr:rowOff>
    </xdr:from>
    <xdr:to>
      <xdr:col>71</xdr:col>
      <xdr:colOff>177800</xdr:colOff>
      <xdr:row>79</xdr:row>
      <xdr:rowOff>20180</xdr:rowOff>
    </xdr:to>
    <xdr:cxnSp macro="">
      <xdr:nvCxnSpPr>
        <xdr:cNvPr id="636" name="直線コネクタ 635"/>
        <xdr:cNvCxnSpPr/>
      </xdr:nvCxnSpPr>
      <xdr:spPr>
        <a:xfrm>
          <a:off x="12814300" y="13541470"/>
          <a:ext cx="8890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37" name="フローチャート: 判断 636"/>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38" name="テキスト ボックス 637"/>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39" name="フローチャート: 判断 638"/>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0" name="テキスト ボックス 639"/>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162060</xdr:rowOff>
    </xdr:from>
    <xdr:to>
      <xdr:col>76</xdr:col>
      <xdr:colOff>165100</xdr:colOff>
      <xdr:row>79</xdr:row>
      <xdr:rowOff>92210</xdr:rowOff>
    </xdr:to>
    <xdr:sp macro="" textlink="">
      <xdr:nvSpPr>
        <xdr:cNvPr id="650" name="楕円 649"/>
        <xdr:cNvSpPr/>
      </xdr:nvSpPr>
      <xdr:spPr>
        <a:xfrm>
          <a:off x="14541500" y="135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83337</xdr:rowOff>
    </xdr:from>
    <xdr:ext cx="378565" cy="259045"/>
    <xdr:sp macro="" textlink="">
      <xdr:nvSpPr>
        <xdr:cNvPr id="651" name="テキスト ボックス 650"/>
        <xdr:cNvSpPr txBox="1"/>
      </xdr:nvSpPr>
      <xdr:spPr>
        <a:xfrm>
          <a:off x="14403017" y="13627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140830</xdr:rowOff>
    </xdr:from>
    <xdr:to>
      <xdr:col>72</xdr:col>
      <xdr:colOff>38100</xdr:colOff>
      <xdr:row>79</xdr:row>
      <xdr:rowOff>70980</xdr:rowOff>
    </xdr:to>
    <xdr:sp macro="" textlink="">
      <xdr:nvSpPr>
        <xdr:cNvPr id="652" name="楕円 651"/>
        <xdr:cNvSpPr/>
      </xdr:nvSpPr>
      <xdr:spPr>
        <a:xfrm>
          <a:off x="13652500" y="135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62107</xdr:rowOff>
    </xdr:from>
    <xdr:ext cx="469744" cy="259045"/>
    <xdr:sp macro="" textlink="">
      <xdr:nvSpPr>
        <xdr:cNvPr id="653" name="テキスト ボックス 652"/>
        <xdr:cNvSpPr txBox="1"/>
      </xdr:nvSpPr>
      <xdr:spPr>
        <a:xfrm>
          <a:off x="13468428" y="1360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117570</xdr:rowOff>
    </xdr:from>
    <xdr:to>
      <xdr:col>67</xdr:col>
      <xdr:colOff>101600</xdr:colOff>
      <xdr:row>79</xdr:row>
      <xdr:rowOff>47720</xdr:rowOff>
    </xdr:to>
    <xdr:sp macro="" textlink="">
      <xdr:nvSpPr>
        <xdr:cNvPr id="654" name="楕円 653"/>
        <xdr:cNvSpPr/>
      </xdr:nvSpPr>
      <xdr:spPr>
        <a:xfrm>
          <a:off x="12763500" y="134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38847</xdr:rowOff>
    </xdr:from>
    <xdr:ext cx="534377" cy="259045"/>
    <xdr:sp macro="" textlink="">
      <xdr:nvSpPr>
        <xdr:cNvPr id="655" name="テキスト ボックス 654"/>
        <xdr:cNvSpPr txBox="1"/>
      </xdr:nvSpPr>
      <xdr:spPr>
        <a:xfrm>
          <a:off x="12547111" y="135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77" name="直線コネクタ 676"/>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78" name="公債費最小値テキスト"/>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79" name="直線コネクタ 678"/>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0" name="公債費最大値テキスト"/>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1" name="直線コネクタ 680"/>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16239</xdr:rowOff>
    </xdr:from>
    <xdr:to>
      <xdr:col>85</xdr:col>
      <xdr:colOff>127000</xdr:colOff>
      <xdr:row>98</xdr:row>
      <xdr:rowOff>22513</xdr:rowOff>
    </xdr:to>
    <xdr:cxnSp macro="">
      <xdr:nvCxnSpPr>
        <xdr:cNvPr id="682" name="直線コネクタ 681"/>
        <xdr:cNvCxnSpPr/>
      </xdr:nvCxnSpPr>
      <xdr:spPr>
        <a:xfrm flipV="1">
          <a:off x="15481300" y="16818339"/>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3" name="公債費平均値テキスト"/>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4" name="フローチャート: 判断 683"/>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20019</xdr:rowOff>
    </xdr:from>
    <xdr:to>
      <xdr:col>81</xdr:col>
      <xdr:colOff>50800</xdr:colOff>
      <xdr:row>98</xdr:row>
      <xdr:rowOff>22513</xdr:rowOff>
    </xdr:to>
    <xdr:cxnSp macro="">
      <xdr:nvCxnSpPr>
        <xdr:cNvPr id="685" name="直線コネクタ 684"/>
        <xdr:cNvCxnSpPr/>
      </xdr:nvCxnSpPr>
      <xdr:spPr>
        <a:xfrm>
          <a:off x="14592300" y="16822119"/>
          <a:ext cx="889000" cy="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86" name="フローチャート: 判断 685"/>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87" name="テキスト ボックス 686"/>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20019</xdr:rowOff>
    </xdr:from>
    <xdr:to>
      <xdr:col>76</xdr:col>
      <xdr:colOff>114300</xdr:colOff>
      <xdr:row>98</xdr:row>
      <xdr:rowOff>22225</xdr:rowOff>
    </xdr:to>
    <xdr:cxnSp macro="">
      <xdr:nvCxnSpPr>
        <xdr:cNvPr id="688" name="直線コネクタ 687"/>
        <xdr:cNvCxnSpPr/>
      </xdr:nvCxnSpPr>
      <xdr:spPr>
        <a:xfrm flipV="1">
          <a:off x="13703300" y="16822119"/>
          <a:ext cx="889000" cy="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89" name="フローチャート: 判断 688"/>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0" name="テキスト ボックス 689"/>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22225</xdr:rowOff>
    </xdr:from>
    <xdr:to>
      <xdr:col>71</xdr:col>
      <xdr:colOff>177800</xdr:colOff>
      <xdr:row>98</xdr:row>
      <xdr:rowOff>34725</xdr:rowOff>
    </xdr:to>
    <xdr:cxnSp macro="">
      <xdr:nvCxnSpPr>
        <xdr:cNvPr id="691" name="直線コネクタ 690"/>
        <xdr:cNvCxnSpPr/>
      </xdr:nvCxnSpPr>
      <xdr:spPr>
        <a:xfrm flipV="1">
          <a:off x="12814300" y="16824325"/>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2" name="フローチャート: 判断 691"/>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3" name="テキスト ボックス 692"/>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4" name="フローチャート: 判断 693"/>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5" name="テキスト ボックス 694"/>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136889</xdr:rowOff>
    </xdr:from>
    <xdr:to>
      <xdr:col>85</xdr:col>
      <xdr:colOff>177800</xdr:colOff>
      <xdr:row>98</xdr:row>
      <xdr:rowOff>67039</xdr:rowOff>
    </xdr:to>
    <xdr:sp macro="" textlink="">
      <xdr:nvSpPr>
        <xdr:cNvPr id="701" name="楕円 700"/>
        <xdr:cNvSpPr/>
      </xdr:nvSpPr>
      <xdr:spPr>
        <a:xfrm>
          <a:off x="16268700" y="1676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51816</xdr:rowOff>
    </xdr:from>
    <xdr:ext cx="534377" cy="259045"/>
    <xdr:sp macro="" textlink="">
      <xdr:nvSpPr>
        <xdr:cNvPr id="702" name="公債費該当値テキスト"/>
        <xdr:cNvSpPr txBox="1"/>
      </xdr:nvSpPr>
      <xdr:spPr>
        <a:xfrm>
          <a:off x="16370300" y="1668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143163</xdr:rowOff>
    </xdr:from>
    <xdr:to>
      <xdr:col>81</xdr:col>
      <xdr:colOff>101600</xdr:colOff>
      <xdr:row>98</xdr:row>
      <xdr:rowOff>73313</xdr:rowOff>
    </xdr:to>
    <xdr:sp macro="" textlink="">
      <xdr:nvSpPr>
        <xdr:cNvPr id="703" name="楕円 702"/>
        <xdr:cNvSpPr/>
      </xdr:nvSpPr>
      <xdr:spPr>
        <a:xfrm>
          <a:off x="15430500" y="167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64440</xdr:rowOff>
    </xdr:from>
    <xdr:ext cx="534377" cy="259045"/>
    <xdr:sp macro="" textlink="">
      <xdr:nvSpPr>
        <xdr:cNvPr id="704" name="テキスト ボックス 703"/>
        <xdr:cNvSpPr txBox="1"/>
      </xdr:nvSpPr>
      <xdr:spPr>
        <a:xfrm>
          <a:off x="15214111" y="168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140669</xdr:rowOff>
    </xdr:from>
    <xdr:to>
      <xdr:col>76</xdr:col>
      <xdr:colOff>165100</xdr:colOff>
      <xdr:row>98</xdr:row>
      <xdr:rowOff>70819</xdr:rowOff>
    </xdr:to>
    <xdr:sp macro="" textlink="">
      <xdr:nvSpPr>
        <xdr:cNvPr id="705" name="楕円 704"/>
        <xdr:cNvSpPr/>
      </xdr:nvSpPr>
      <xdr:spPr>
        <a:xfrm>
          <a:off x="14541500" y="1677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61946</xdr:rowOff>
    </xdr:from>
    <xdr:ext cx="534377" cy="259045"/>
    <xdr:sp macro="" textlink="">
      <xdr:nvSpPr>
        <xdr:cNvPr id="706" name="テキスト ボックス 705"/>
        <xdr:cNvSpPr txBox="1"/>
      </xdr:nvSpPr>
      <xdr:spPr>
        <a:xfrm>
          <a:off x="14325111" y="1686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142875</xdr:rowOff>
    </xdr:from>
    <xdr:to>
      <xdr:col>72</xdr:col>
      <xdr:colOff>38100</xdr:colOff>
      <xdr:row>98</xdr:row>
      <xdr:rowOff>73025</xdr:rowOff>
    </xdr:to>
    <xdr:sp macro="" textlink="">
      <xdr:nvSpPr>
        <xdr:cNvPr id="707" name="楕円 706"/>
        <xdr:cNvSpPr/>
      </xdr:nvSpPr>
      <xdr:spPr>
        <a:xfrm>
          <a:off x="13652500" y="1677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64152</xdr:rowOff>
    </xdr:from>
    <xdr:ext cx="534377" cy="259045"/>
    <xdr:sp macro="" textlink="">
      <xdr:nvSpPr>
        <xdr:cNvPr id="708" name="テキスト ボックス 707"/>
        <xdr:cNvSpPr txBox="1"/>
      </xdr:nvSpPr>
      <xdr:spPr>
        <a:xfrm>
          <a:off x="13436111" y="1686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155375</xdr:rowOff>
    </xdr:from>
    <xdr:to>
      <xdr:col>67</xdr:col>
      <xdr:colOff>101600</xdr:colOff>
      <xdr:row>98</xdr:row>
      <xdr:rowOff>85525</xdr:rowOff>
    </xdr:to>
    <xdr:sp macro="" textlink="">
      <xdr:nvSpPr>
        <xdr:cNvPr id="709" name="楕円 708"/>
        <xdr:cNvSpPr/>
      </xdr:nvSpPr>
      <xdr:spPr>
        <a:xfrm>
          <a:off x="12763500" y="16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76652</xdr:rowOff>
    </xdr:from>
    <xdr:ext cx="534377" cy="259045"/>
    <xdr:sp macro="" textlink="">
      <xdr:nvSpPr>
        <xdr:cNvPr id="710" name="テキスト ボックス 709"/>
        <xdr:cNvSpPr txBox="1"/>
      </xdr:nvSpPr>
      <xdr:spPr>
        <a:xfrm>
          <a:off x="12547111" y="1687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4" name="直線コネクタ 733"/>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5" name="諸支出金最小値テキスト"/>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37" name="諸支出金最大値テキスト"/>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38" name="直線コネクタ 737"/>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0" name="諸支出金平均値テキスト"/>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1" name="フローチャート: 判断 740"/>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3" name="フローチャート: 判断 742"/>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4" name="テキスト ボックス 743"/>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6" name="フローチャート: 判断 745"/>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7" name="テキスト ボックス 74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49" name="フローチャート: 判断 748"/>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0" name="テキスト ボックス 749"/>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1" name="フローチャート: 判断 750"/>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2" name="テキスト ボックス 751"/>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59" name="諸支出金該当値テキスト"/>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3" name="テキスト ボックス 762"/>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総務費は庁舎整備事業の完了により減少し、民生費は介護給付費・訓練給付費による増加、農林水産業費は農道整備事業による増加、消防費は防災無線更新事業による増加となっている。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年度については、実質単年度収支は赤字となっているが、財政調整基金の取崩しにより実質収支は黒字となっている。今後も決算剰余金を中心に積み立てるとともに、最低限の取崩しに努めていく。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全会計において黒字を示しているが、一般会計からの操出金に依存する会計もあるため、各会計における財政の健全化に取り組む必要がある。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78</v>
      </c>
      <c r="C2" s="170"/>
      <c r="D2" s="171"/>
    </row>
    <row r="3" spans="1:119" ht="18.75" customHeight="1" thickBot="1" x14ac:dyDescent="0.2">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3944181</v>
      </c>
      <c r="BO4" s="371"/>
      <c r="BP4" s="371"/>
      <c r="BQ4" s="371"/>
      <c r="BR4" s="371"/>
      <c r="BS4" s="371"/>
      <c r="BT4" s="371"/>
      <c r="BU4" s="372"/>
      <c r="BV4" s="370">
        <v>3854992</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13.1</v>
      </c>
      <c r="CU4" s="377"/>
      <c r="CV4" s="377"/>
      <c r="CW4" s="377"/>
      <c r="CX4" s="377"/>
      <c r="CY4" s="377"/>
      <c r="CZ4" s="377"/>
      <c r="DA4" s="378"/>
      <c r="DB4" s="376">
        <v>10</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3642958</v>
      </c>
      <c r="BO5" s="408"/>
      <c r="BP5" s="408"/>
      <c r="BQ5" s="408"/>
      <c r="BR5" s="408"/>
      <c r="BS5" s="408"/>
      <c r="BT5" s="408"/>
      <c r="BU5" s="409"/>
      <c r="BV5" s="407">
        <v>3642084</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87.2</v>
      </c>
      <c r="CU5" s="405"/>
      <c r="CV5" s="405"/>
      <c r="CW5" s="405"/>
      <c r="CX5" s="405"/>
      <c r="CY5" s="405"/>
      <c r="CZ5" s="405"/>
      <c r="DA5" s="406"/>
      <c r="DB5" s="404">
        <v>84.6</v>
      </c>
      <c r="DC5" s="405"/>
      <c r="DD5" s="405"/>
      <c r="DE5" s="405"/>
      <c r="DF5" s="405"/>
      <c r="DG5" s="405"/>
      <c r="DH5" s="405"/>
      <c r="DI5" s="406"/>
    </row>
    <row r="6" spans="1:119" ht="18.75" customHeight="1" x14ac:dyDescent="0.15">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301223</v>
      </c>
      <c r="BO6" s="408"/>
      <c r="BP6" s="408"/>
      <c r="BQ6" s="408"/>
      <c r="BR6" s="408"/>
      <c r="BS6" s="408"/>
      <c r="BT6" s="408"/>
      <c r="BU6" s="409"/>
      <c r="BV6" s="407">
        <v>212908</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87.4</v>
      </c>
      <c r="CU6" s="445"/>
      <c r="CV6" s="445"/>
      <c r="CW6" s="445"/>
      <c r="CX6" s="445"/>
      <c r="CY6" s="445"/>
      <c r="CZ6" s="445"/>
      <c r="DA6" s="446"/>
      <c r="DB6" s="444">
        <v>85</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14436</v>
      </c>
      <c r="BO7" s="408"/>
      <c r="BP7" s="408"/>
      <c r="BQ7" s="408"/>
      <c r="BR7" s="408"/>
      <c r="BS7" s="408"/>
      <c r="BT7" s="408"/>
      <c r="BU7" s="409"/>
      <c r="BV7" s="407">
        <v>7</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2188903</v>
      </c>
      <c r="CU7" s="408"/>
      <c r="CV7" s="408"/>
      <c r="CW7" s="408"/>
      <c r="CX7" s="408"/>
      <c r="CY7" s="408"/>
      <c r="CZ7" s="408"/>
      <c r="DA7" s="409"/>
      <c r="DB7" s="407">
        <v>2122326</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91</v>
      </c>
      <c r="AV8" s="440"/>
      <c r="AW8" s="440"/>
      <c r="AX8" s="440"/>
      <c r="AY8" s="441" t="s">
        <v>105</v>
      </c>
      <c r="AZ8" s="442"/>
      <c r="BA8" s="442"/>
      <c r="BB8" s="442"/>
      <c r="BC8" s="442"/>
      <c r="BD8" s="442"/>
      <c r="BE8" s="442"/>
      <c r="BF8" s="442"/>
      <c r="BG8" s="442"/>
      <c r="BH8" s="442"/>
      <c r="BI8" s="442"/>
      <c r="BJ8" s="442"/>
      <c r="BK8" s="442"/>
      <c r="BL8" s="442"/>
      <c r="BM8" s="443"/>
      <c r="BN8" s="407">
        <v>286787</v>
      </c>
      <c r="BO8" s="408"/>
      <c r="BP8" s="408"/>
      <c r="BQ8" s="408"/>
      <c r="BR8" s="408"/>
      <c r="BS8" s="408"/>
      <c r="BT8" s="408"/>
      <c r="BU8" s="409"/>
      <c r="BV8" s="407">
        <v>212901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4885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91</v>
      </c>
      <c r="AV9" s="440"/>
      <c r="AW9" s="440"/>
      <c r="AX9" s="440"/>
      <c r="AY9" s="441" t="s">
        <v>111</v>
      </c>
      <c r="AZ9" s="442"/>
      <c r="BA9" s="442"/>
      <c r="BB9" s="442"/>
      <c r="BC9" s="442"/>
      <c r="BD9" s="442"/>
      <c r="BE9" s="442"/>
      <c r="BF9" s="442"/>
      <c r="BG9" s="442"/>
      <c r="BH9" s="442"/>
      <c r="BI9" s="442"/>
      <c r="BJ9" s="442"/>
      <c r="BK9" s="442"/>
      <c r="BL9" s="442"/>
      <c r="BM9" s="443"/>
      <c r="BN9" s="407">
        <v>73886</v>
      </c>
      <c r="BO9" s="408"/>
      <c r="BP9" s="408"/>
      <c r="BQ9" s="408"/>
      <c r="BR9" s="408"/>
      <c r="BS9" s="408"/>
      <c r="BT9" s="408"/>
      <c r="BU9" s="409"/>
      <c r="BV9" s="407">
        <v>2177</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9.5</v>
      </c>
      <c r="CU9" s="405"/>
      <c r="CV9" s="405"/>
      <c r="CW9" s="405"/>
      <c r="CX9" s="405"/>
      <c r="CY9" s="405"/>
      <c r="CZ9" s="405"/>
      <c r="DA9" s="406"/>
      <c r="DB9" s="404">
        <v>9.8000000000000007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5001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91</v>
      </c>
      <c r="AV10" s="440"/>
      <c r="AW10" s="440"/>
      <c r="AX10" s="440"/>
      <c r="AY10" s="441" t="s">
        <v>115</v>
      </c>
      <c r="AZ10" s="442"/>
      <c r="BA10" s="442"/>
      <c r="BB10" s="442"/>
      <c r="BC10" s="442"/>
      <c r="BD10" s="442"/>
      <c r="BE10" s="442"/>
      <c r="BF10" s="442"/>
      <c r="BG10" s="442"/>
      <c r="BH10" s="442"/>
      <c r="BI10" s="442"/>
      <c r="BJ10" s="442"/>
      <c r="BK10" s="442"/>
      <c r="BL10" s="442"/>
      <c r="BM10" s="443"/>
      <c r="BN10" s="407">
        <v>50</v>
      </c>
      <c r="BO10" s="408"/>
      <c r="BP10" s="408"/>
      <c r="BQ10" s="408"/>
      <c r="BR10" s="408"/>
      <c r="BS10" s="408"/>
      <c r="BT10" s="408"/>
      <c r="BU10" s="409"/>
      <c r="BV10" s="407">
        <v>50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91</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4732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91</v>
      </c>
      <c r="AV12" s="440"/>
      <c r="AW12" s="440"/>
      <c r="AX12" s="440"/>
      <c r="AY12" s="441" t="s">
        <v>128</v>
      </c>
      <c r="AZ12" s="442"/>
      <c r="BA12" s="442"/>
      <c r="BB12" s="442"/>
      <c r="BC12" s="442"/>
      <c r="BD12" s="442"/>
      <c r="BE12" s="442"/>
      <c r="BF12" s="442"/>
      <c r="BG12" s="442"/>
      <c r="BH12" s="442"/>
      <c r="BI12" s="442"/>
      <c r="BJ12" s="442"/>
      <c r="BK12" s="442"/>
      <c r="BL12" s="442"/>
      <c r="BM12" s="443"/>
      <c r="BN12" s="407">
        <v>168681</v>
      </c>
      <c r="BO12" s="408"/>
      <c r="BP12" s="408"/>
      <c r="BQ12" s="408"/>
      <c r="BR12" s="408"/>
      <c r="BS12" s="408"/>
      <c r="BT12" s="408"/>
      <c r="BU12" s="409"/>
      <c r="BV12" s="407">
        <v>22999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4653</v>
      </c>
      <c r="S13" s="492"/>
      <c r="T13" s="492"/>
      <c r="U13" s="492"/>
      <c r="V13" s="493"/>
      <c r="W13" s="423" t="s">
        <v>131</v>
      </c>
      <c r="X13" s="424"/>
      <c r="Y13" s="424"/>
      <c r="Z13" s="424"/>
      <c r="AA13" s="424"/>
      <c r="AB13" s="414"/>
      <c r="AC13" s="458">
        <v>491</v>
      </c>
      <c r="AD13" s="459"/>
      <c r="AE13" s="459"/>
      <c r="AF13" s="459"/>
      <c r="AG13" s="501"/>
      <c r="AH13" s="458">
        <v>551</v>
      </c>
      <c r="AI13" s="459"/>
      <c r="AJ13" s="459"/>
      <c r="AK13" s="459"/>
      <c r="AL13" s="460"/>
      <c r="AM13" s="436" t="s">
        <v>132</v>
      </c>
      <c r="AN13" s="437"/>
      <c r="AO13" s="437"/>
      <c r="AP13" s="437"/>
      <c r="AQ13" s="437"/>
      <c r="AR13" s="437"/>
      <c r="AS13" s="437"/>
      <c r="AT13" s="438"/>
      <c r="AU13" s="439" t="s">
        <v>133</v>
      </c>
      <c r="AV13" s="440"/>
      <c r="AW13" s="440"/>
      <c r="AX13" s="440"/>
      <c r="AY13" s="441" t="s">
        <v>134</v>
      </c>
      <c r="AZ13" s="442"/>
      <c r="BA13" s="442"/>
      <c r="BB13" s="442"/>
      <c r="BC13" s="442"/>
      <c r="BD13" s="442"/>
      <c r="BE13" s="442"/>
      <c r="BF13" s="442"/>
      <c r="BG13" s="442"/>
      <c r="BH13" s="442"/>
      <c r="BI13" s="442"/>
      <c r="BJ13" s="442"/>
      <c r="BK13" s="442"/>
      <c r="BL13" s="442"/>
      <c r="BM13" s="443"/>
      <c r="BN13" s="407">
        <v>-94745</v>
      </c>
      <c r="BO13" s="408"/>
      <c r="BP13" s="408"/>
      <c r="BQ13" s="408"/>
      <c r="BR13" s="408"/>
      <c r="BS13" s="408"/>
      <c r="BT13" s="408"/>
      <c r="BU13" s="409"/>
      <c r="BV13" s="407">
        <v>-20772</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7.6</v>
      </c>
      <c r="CU13" s="405"/>
      <c r="CV13" s="405"/>
      <c r="CW13" s="405"/>
      <c r="CX13" s="405"/>
      <c r="CY13" s="405"/>
      <c r="CZ13" s="405"/>
      <c r="DA13" s="406"/>
      <c r="DB13" s="404">
        <v>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136</v>
      </c>
      <c r="M14" s="489"/>
      <c r="N14" s="489"/>
      <c r="O14" s="489"/>
      <c r="P14" s="489"/>
      <c r="Q14" s="490"/>
      <c r="R14" s="491">
        <v>4822</v>
      </c>
      <c r="S14" s="492"/>
      <c r="T14" s="492"/>
      <c r="U14" s="492"/>
      <c r="V14" s="493"/>
      <c r="W14" s="397"/>
      <c r="X14" s="398"/>
      <c r="Y14" s="398"/>
      <c r="Z14" s="398"/>
      <c r="AA14" s="398"/>
      <c r="AB14" s="387"/>
      <c r="AC14" s="494">
        <v>17.5</v>
      </c>
      <c r="AD14" s="495"/>
      <c r="AE14" s="495"/>
      <c r="AF14" s="495"/>
      <c r="AG14" s="496"/>
      <c r="AH14" s="494">
        <v>19.100000000000001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v>2.8</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4756</v>
      </c>
      <c r="S15" s="492"/>
      <c r="T15" s="492"/>
      <c r="U15" s="492"/>
      <c r="V15" s="493"/>
      <c r="W15" s="423" t="s">
        <v>138</v>
      </c>
      <c r="X15" s="424"/>
      <c r="Y15" s="424"/>
      <c r="Z15" s="424"/>
      <c r="AA15" s="424"/>
      <c r="AB15" s="414"/>
      <c r="AC15" s="458">
        <v>1140</v>
      </c>
      <c r="AD15" s="459"/>
      <c r="AE15" s="459"/>
      <c r="AF15" s="459"/>
      <c r="AG15" s="501"/>
      <c r="AH15" s="458">
        <v>1090</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584641</v>
      </c>
      <c r="BO15" s="371"/>
      <c r="BP15" s="371"/>
      <c r="BQ15" s="371"/>
      <c r="BR15" s="371"/>
      <c r="BS15" s="371"/>
      <c r="BT15" s="371"/>
      <c r="BU15" s="372"/>
      <c r="BV15" s="370">
        <v>572192</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40.700000000000003</v>
      </c>
      <c r="AD16" s="495"/>
      <c r="AE16" s="495"/>
      <c r="AF16" s="495"/>
      <c r="AG16" s="496"/>
      <c r="AH16" s="494">
        <v>37.9</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2039521</v>
      </c>
      <c r="BO16" s="408"/>
      <c r="BP16" s="408"/>
      <c r="BQ16" s="408"/>
      <c r="BR16" s="408"/>
      <c r="BS16" s="408"/>
      <c r="BT16" s="408"/>
      <c r="BU16" s="409"/>
      <c r="BV16" s="407">
        <v>1971219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1171</v>
      </c>
      <c r="AD17" s="459"/>
      <c r="AE17" s="459"/>
      <c r="AF17" s="459"/>
      <c r="AG17" s="501"/>
      <c r="AH17" s="458">
        <v>1237</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729028</v>
      </c>
      <c r="BO17" s="408"/>
      <c r="BP17" s="408"/>
      <c r="BQ17" s="408"/>
      <c r="BR17" s="408"/>
      <c r="BS17" s="408"/>
      <c r="BT17" s="408"/>
      <c r="BU17" s="409"/>
      <c r="BV17" s="407">
        <v>712164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148</v>
      </c>
      <c r="C18" s="450"/>
      <c r="D18" s="450"/>
      <c r="E18" s="533"/>
      <c r="F18" s="533"/>
      <c r="G18" s="533"/>
      <c r="H18" s="533"/>
      <c r="I18" s="533"/>
      <c r="J18" s="533"/>
      <c r="K18" s="533"/>
      <c r="L18" s="534">
        <v>18.920000000000002</v>
      </c>
      <c r="M18" s="534"/>
      <c r="N18" s="534"/>
      <c r="O18" s="534"/>
      <c r="P18" s="534"/>
      <c r="Q18" s="534"/>
      <c r="R18" s="535"/>
      <c r="S18" s="535"/>
      <c r="T18" s="535"/>
      <c r="U18" s="535"/>
      <c r="V18" s="536"/>
      <c r="W18" s="425"/>
      <c r="X18" s="426"/>
      <c r="Y18" s="426"/>
      <c r="Z18" s="426"/>
      <c r="AA18" s="426"/>
      <c r="AB18" s="417"/>
      <c r="AC18" s="537">
        <v>41.8</v>
      </c>
      <c r="AD18" s="538"/>
      <c r="AE18" s="538"/>
      <c r="AF18" s="538"/>
      <c r="AG18" s="539"/>
      <c r="AH18" s="537">
        <v>43</v>
      </c>
      <c r="AI18" s="538"/>
      <c r="AJ18" s="538"/>
      <c r="AK18" s="538"/>
      <c r="AL18" s="540"/>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1929994</v>
      </c>
      <c r="BO18" s="408"/>
      <c r="BP18" s="408"/>
      <c r="BQ18" s="408"/>
      <c r="BR18" s="408"/>
      <c r="BS18" s="408"/>
      <c r="BT18" s="408"/>
      <c r="BU18" s="409"/>
      <c r="BV18" s="407">
        <v>1818027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150</v>
      </c>
      <c r="C19" s="450"/>
      <c r="D19" s="450"/>
      <c r="E19" s="533"/>
      <c r="F19" s="533"/>
      <c r="G19" s="533"/>
      <c r="H19" s="533"/>
      <c r="I19" s="533"/>
      <c r="J19" s="533"/>
      <c r="K19" s="533"/>
      <c r="L19" s="541">
        <v>258</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2695330</v>
      </c>
      <c r="BO19" s="408"/>
      <c r="BP19" s="408"/>
      <c r="BQ19" s="408"/>
      <c r="BR19" s="408"/>
      <c r="BS19" s="408"/>
      <c r="BT19" s="408"/>
      <c r="BU19" s="409"/>
      <c r="BV19" s="407">
        <v>2517604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152</v>
      </c>
      <c r="C20" s="450"/>
      <c r="D20" s="450"/>
      <c r="E20" s="533"/>
      <c r="F20" s="533"/>
      <c r="G20" s="533"/>
      <c r="H20" s="533"/>
      <c r="I20" s="533"/>
      <c r="J20" s="533"/>
      <c r="K20" s="533"/>
      <c r="L20" s="541">
        <v>1520</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153</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3920316</v>
      </c>
      <c r="BO22" s="371"/>
      <c r="BP22" s="371"/>
      <c r="BQ22" s="371"/>
      <c r="BR22" s="371"/>
      <c r="BS22" s="371"/>
      <c r="BT22" s="371"/>
      <c r="BU22" s="372"/>
      <c r="BV22" s="370">
        <v>3636350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2464282</v>
      </c>
      <c r="BO23" s="408"/>
      <c r="BP23" s="408"/>
      <c r="BQ23" s="408"/>
      <c r="BR23" s="408"/>
      <c r="BS23" s="408"/>
      <c r="BT23" s="408"/>
      <c r="BU23" s="409"/>
      <c r="BV23" s="407">
        <v>2346307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162</v>
      </c>
      <c r="F24" s="437"/>
      <c r="G24" s="437"/>
      <c r="H24" s="437"/>
      <c r="I24" s="437"/>
      <c r="J24" s="437"/>
      <c r="K24" s="438"/>
      <c r="L24" s="458">
        <v>1</v>
      </c>
      <c r="M24" s="459"/>
      <c r="N24" s="459"/>
      <c r="O24" s="459"/>
      <c r="P24" s="501"/>
      <c r="Q24" s="458">
        <v>7830</v>
      </c>
      <c r="R24" s="459"/>
      <c r="S24" s="459"/>
      <c r="T24" s="459"/>
      <c r="U24" s="459"/>
      <c r="V24" s="501"/>
      <c r="W24" s="553"/>
      <c r="X24" s="554"/>
      <c r="Y24" s="555"/>
      <c r="Z24" s="457" t="s">
        <v>163</v>
      </c>
      <c r="AA24" s="437"/>
      <c r="AB24" s="437"/>
      <c r="AC24" s="437"/>
      <c r="AD24" s="437"/>
      <c r="AE24" s="437"/>
      <c r="AF24" s="437"/>
      <c r="AG24" s="438"/>
      <c r="AH24" s="458">
        <v>54</v>
      </c>
      <c r="AI24" s="459"/>
      <c r="AJ24" s="459"/>
      <c r="AK24" s="459"/>
      <c r="AL24" s="501"/>
      <c r="AM24" s="458">
        <v>159408</v>
      </c>
      <c r="AN24" s="459"/>
      <c r="AO24" s="459"/>
      <c r="AP24" s="459"/>
      <c r="AQ24" s="459"/>
      <c r="AR24" s="501"/>
      <c r="AS24" s="458">
        <v>2952</v>
      </c>
      <c r="AT24" s="459"/>
      <c r="AU24" s="459"/>
      <c r="AV24" s="459"/>
      <c r="AW24" s="459"/>
      <c r="AX24" s="460"/>
      <c r="AY24" s="526" t="s">
        <v>164</v>
      </c>
      <c r="AZ24" s="527"/>
      <c r="BA24" s="527"/>
      <c r="BB24" s="527"/>
      <c r="BC24" s="527"/>
      <c r="BD24" s="527"/>
      <c r="BE24" s="527"/>
      <c r="BF24" s="527"/>
      <c r="BG24" s="527"/>
      <c r="BH24" s="527"/>
      <c r="BI24" s="527"/>
      <c r="BJ24" s="527"/>
      <c r="BK24" s="527"/>
      <c r="BL24" s="527"/>
      <c r="BM24" s="528"/>
      <c r="BN24" s="407">
        <v>3082652</v>
      </c>
      <c r="BO24" s="408"/>
      <c r="BP24" s="408"/>
      <c r="BQ24" s="408"/>
      <c r="BR24" s="408"/>
      <c r="BS24" s="408"/>
      <c r="BT24" s="408"/>
      <c r="BU24" s="409"/>
      <c r="BV24" s="407">
        <v>2694918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165</v>
      </c>
      <c r="F25" s="437"/>
      <c r="G25" s="437"/>
      <c r="H25" s="437"/>
      <c r="I25" s="437"/>
      <c r="J25" s="437"/>
      <c r="K25" s="438"/>
      <c r="L25" s="458">
        <v>1</v>
      </c>
      <c r="M25" s="459"/>
      <c r="N25" s="459"/>
      <c r="O25" s="459"/>
      <c r="P25" s="501"/>
      <c r="Q25" s="458">
        <v>5900</v>
      </c>
      <c r="R25" s="459"/>
      <c r="S25" s="459"/>
      <c r="T25" s="459"/>
      <c r="U25" s="459"/>
      <c r="V25" s="501"/>
      <c r="W25" s="553"/>
      <c r="X25" s="554"/>
      <c r="Y25" s="555"/>
      <c r="Z25" s="457" t="s">
        <v>166</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82123</v>
      </c>
      <c r="BO25" s="371"/>
      <c r="BP25" s="371"/>
      <c r="BQ25" s="371"/>
      <c r="BR25" s="371"/>
      <c r="BS25" s="371"/>
      <c r="BT25" s="371"/>
      <c r="BU25" s="372"/>
      <c r="BV25" s="370">
        <v>85051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168</v>
      </c>
      <c r="F26" s="437"/>
      <c r="G26" s="437"/>
      <c r="H26" s="437"/>
      <c r="I26" s="437"/>
      <c r="J26" s="437"/>
      <c r="K26" s="438"/>
      <c r="L26" s="458">
        <v>1</v>
      </c>
      <c r="M26" s="459"/>
      <c r="N26" s="459"/>
      <c r="O26" s="459"/>
      <c r="P26" s="501"/>
      <c r="Q26" s="458">
        <v>5350</v>
      </c>
      <c r="R26" s="459"/>
      <c r="S26" s="459"/>
      <c r="T26" s="459"/>
      <c r="U26" s="459"/>
      <c r="V26" s="501"/>
      <c r="W26" s="553"/>
      <c r="X26" s="554"/>
      <c r="Y26" s="555"/>
      <c r="Z26" s="457" t="s">
        <v>169</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3110</v>
      </c>
      <c r="R27" s="459"/>
      <c r="S27" s="459"/>
      <c r="T27" s="459"/>
      <c r="U27" s="459"/>
      <c r="V27" s="501"/>
      <c r="W27" s="553"/>
      <c r="X27" s="554"/>
      <c r="Y27" s="555"/>
      <c r="Z27" s="457" t="s">
        <v>172</v>
      </c>
      <c r="AA27" s="437"/>
      <c r="AB27" s="437"/>
      <c r="AC27" s="437"/>
      <c r="AD27" s="437"/>
      <c r="AE27" s="437"/>
      <c r="AF27" s="437"/>
      <c r="AG27" s="438"/>
      <c r="AH27" s="458">
        <v>9</v>
      </c>
      <c r="AI27" s="459"/>
      <c r="AJ27" s="459"/>
      <c r="AK27" s="459"/>
      <c r="AL27" s="501"/>
      <c r="AM27" s="458">
        <v>24219</v>
      </c>
      <c r="AN27" s="459"/>
      <c r="AO27" s="459"/>
      <c r="AP27" s="459"/>
      <c r="AQ27" s="459"/>
      <c r="AR27" s="501"/>
      <c r="AS27" s="458">
        <v>2691</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113326</v>
      </c>
      <c r="BO27" s="530"/>
      <c r="BP27" s="530"/>
      <c r="BQ27" s="530"/>
      <c r="BR27" s="530"/>
      <c r="BS27" s="530"/>
      <c r="BT27" s="530"/>
      <c r="BU27" s="531"/>
      <c r="BV27" s="529">
        <v>113326</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2490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1288180</v>
      </c>
      <c r="BO28" s="371"/>
      <c r="BP28" s="371"/>
      <c r="BQ28" s="371"/>
      <c r="BR28" s="371"/>
      <c r="BS28" s="371"/>
      <c r="BT28" s="371"/>
      <c r="BU28" s="372"/>
      <c r="BV28" s="370">
        <v>1352811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2250</v>
      </c>
      <c r="R29" s="459"/>
      <c r="S29" s="459"/>
      <c r="T29" s="459"/>
      <c r="U29" s="459"/>
      <c r="V29" s="501"/>
      <c r="W29" s="556"/>
      <c r="X29" s="557"/>
      <c r="Y29" s="558"/>
      <c r="Z29" s="457" t="s">
        <v>178</v>
      </c>
      <c r="AA29" s="437"/>
      <c r="AB29" s="437"/>
      <c r="AC29" s="437"/>
      <c r="AD29" s="437"/>
      <c r="AE29" s="437"/>
      <c r="AF29" s="437"/>
      <c r="AG29" s="438"/>
      <c r="AH29" s="458">
        <v>63</v>
      </c>
      <c r="AI29" s="459"/>
      <c r="AJ29" s="459"/>
      <c r="AK29" s="459"/>
      <c r="AL29" s="501"/>
      <c r="AM29" s="458">
        <v>183627</v>
      </c>
      <c r="AN29" s="459"/>
      <c r="AO29" s="459"/>
      <c r="AP29" s="459"/>
      <c r="AQ29" s="459"/>
      <c r="AR29" s="501"/>
      <c r="AS29" s="458">
        <v>2915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87903</v>
      </c>
      <c r="BO29" s="408"/>
      <c r="BP29" s="408"/>
      <c r="BQ29" s="408"/>
      <c r="BR29" s="408"/>
      <c r="BS29" s="408"/>
      <c r="BT29" s="408"/>
      <c r="BU29" s="409"/>
      <c r="BV29" s="407">
        <v>87903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97.3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872488</v>
      </c>
      <c r="BO30" s="530"/>
      <c r="BP30" s="530"/>
      <c r="BQ30" s="530"/>
      <c r="BR30" s="530"/>
      <c r="BS30" s="530"/>
      <c r="BT30" s="530"/>
      <c r="BU30" s="531"/>
      <c r="BV30" s="529">
        <v>1120027</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土地造成事業特別会計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白河地方広域市町村圏整備組合　一般会計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白河地方土地開発公社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墓地会計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農業集落排水処理事業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白河地方広域市町村圏整備組合　水道用水供給事業会計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福島県市町村総合事務組合　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福島県市町村総合事務組合　消防補償等特別会計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福島県市町村総合事務組合　消防賞じゅつ金特別会計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福島県市町村総合事務組合　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福島県市町村総合事務組合　自治会館管理特別会計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福島県後期高齢者医療広域連合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福島県後期高齢者医療広域連合　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hOwhaYecSLdR1rgpTBe+ZnUHuK1XLCg8bMnweC9MxQuRP94qfqo3XJROm42o7x6KqjKAvXWW4Ief4V17islQTw==" saltValue="otSiyIXfm2sQYo+bhxAZA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539</v>
      </c>
      <c r="D34" s="1151"/>
      <c r="E34" s="1152"/>
      <c r="F34" s="32">
        <v>12.67</v>
      </c>
      <c r="G34" s="33">
        <v>10.65</v>
      </c>
      <c r="H34" s="33">
        <v>9.9700000000000006</v>
      </c>
      <c r="I34" s="33">
        <v>10.029999999999999</v>
      </c>
      <c r="J34" s="34">
        <v>13.1</v>
      </c>
      <c r="K34" s="22"/>
      <c r="L34" s="22"/>
      <c r="M34" s="22"/>
      <c r="N34" s="22"/>
      <c r="O34" s="22"/>
      <c r="P34" s="22"/>
    </row>
    <row r="35" spans="1:16" ht="39" customHeight="1" x14ac:dyDescent="0.15">
      <c r="A35" s="22"/>
      <c r="B35" s="35"/>
      <c r="C35" s="1145" t="s">
        <v>540</v>
      </c>
      <c r="D35" s="1146"/>
      <c r="E35" s="1147"/>
      <c r="F35" s="36" t="s">
        <v>491</v>
      </c>
      <c r="G35" s="37" t="s">
        <v>491</v>
      </c>
      <c r="H35" s="37" t="s">
        <v>491</v>
      </c>
      <c r="I35" s="37">
        <v>2.0299999999999998</v>
      </c>
      <c r="J35" s="38">
        <v>2.94</v>
      </c>
      <c r="K35" s="22"/>
      <c r="L35" s="22"/>
      <c r="M35" s="22"/>
      <c r="N35" s="22"/>
      <c r="O35" s="22"/>
      <c r="P35" s="22"/>
    </row>
    <row r="36" spans="1:16" ht="39" customHeight="1" x14ac:dyDescent="0.15">
      <c r="A36" s="22"/>
      <c r="B36" s="35"/>
      <c r="C36" s="1145" t="s">
        <v>541</v>
      </c>
      <c r="D36" s="1146"/>
      <c r="E36" s="1147"/>
      <c r="F36" s="36">
        <v>2.0699999999999998</v>
      </c>
      <c r="G36" s="37">
        <v>2.17</v>
      </c>
      <c r="H36" s="37">
        <v>2.4700000000000002</v>
      </c>
      <c r="I36" s="37">
        <v>2.4</v>
      </c>
      <c r="J36" s="38">
        <v>2.44</v>
      </c>
      <c r="K36" s="22"/>
      <c r="L36" s="22"/>
      <c r="M36" s="22"/>
      <c r="N36" s="22"/>
      <c r="O36" s="22"/>
      <c r="P36" s="22"/>
    </row>
    <row r="37" spans="1:16" ht="39" customHeight="1" x14ac:dyDescent="0.15">
      <c r="A37" s="22"/>
      <c r="B37" s="35"/>
      <c r="C37" s="1145" t="s">
        <v>542</v>
      </c>
      <c r="D37" s="1146"/>
      <c r="E37" s="1147"/>
      <c r="F37" s="36">
        <v>2.82</v>
      </c>
      <c r="G37" s="37">
        <v>2.2799999999999998</v>
      </c>
      <c r="H37" s="37">
        <v>1.9</v>
      </c>
      <c r="I37" s="37">
        <v>1.95</v>
      </c>
      <c r="J37" s="38">
        <v>2</v>
      </c>
      <c r="K37" s="22"/>
      <c r="L37" s="22"/>
      <c r="M37" s="22"/>
      <c r="N37" s="22"/>
      <c r="O37" s="22"/>
      <c r="P37" s="22"/>
    </row>
    <row r="38" spans="1:16" ht="39" customHeight="1" x14ac:dyDescent="0.15">
      <c r="A38" s="22"/>
      <c r="B38" s="35"/>
      <c r="C38" s="1145" t="s">
        <v>543</v>
      </c>
      <c r="D38" s="1146"/>
      <c r="E38" s="1147"/>
      <c r="F38" s="36" t="s">
        <v>491</v>
      </c>
      <c r="G38" s="37" t="s">
        <v>491</v>
      </c>
      <c r="H38" s="37" t="s">
        <v>491</v>
      </c>
      <c r="I38" s="37">
        <v>1.1599999999999999</v>
      </c>
      <c r="J38" s="38">
        <v>1.87</v>
      </c>
      <c r="K38" s="22"/>
      <c r="L38" s="22"/>
      <c r="M38" s="22"/>
      <c r="N38" s="22"/>
      <c r="O38" s="22"/>
      <c r="P38" s="22"/>
    </row>
    <row r="39" spans="1:16" ht="39" customHeight="1" x14ac:dyDescent="0.15">
      <c r="A39" s="22"/>
      <c r="B39" s="35"/>
      <c r="C39" s="1145" t="s">
        <v>544</v>
      </c>
      <c r="D39" s="1146"/>
      <c r="E39" s="1147"/>
      <c r="F39" s="36">
        <v>1.71</v>
      </c>
      <c r="G39" s="37">
        <v>1.75</v>
      </c>
      <c r="H39" s="37">
        <v>1.43</v>
      </c>
      <c r="I39" s="37">
        <v>1.08</v>
      </c>
      <c r="J39" s="38">
        <v>1.7</v>
      </c>
      <c r="K39" s="22"/>
      <c r="L39" s="22"/>
      <c r="M39" s="22"/>
      <c r="N39" s="22"/>
      <c r="O39" s="22"/>
      <c r="P39" s="22"/>
    </row>
    <row r="40" spans="1:16" ht="39" customHeight="1" x14ac:dyDescent="0.15">
      <c r="A40" s="22"/>
      <c r="B40" s="35"/>
      <c r="C40" s="1145" t="s">
        <v>545</v>
      </c>
      <c r="D40" s="1146"/>
      <c r="E40" s="1147"/>
      <c r="F40" s="36">
        <v>0.27</v>
      </c>
      <c r="G40" s="37">
        <v>0.14000000000000001</v>
      </c>
      <c r="H40" s="37">
        <v>0.15</v>
      </c>
      <c r="I40" s="37">
        <v>0.18</v>
      </c>
      <c r="J40" s="38">
        <v>0.18</v>
      </c>
      <c r="K40" s="22"/>
      <c r="L40" s="22"/>
      <c r="M40" s="22"/>
      <c r="N40" s="22"/>
      <c r="O40" s="22"/>
      <c r="P40" s="22"/>
    </row>
    <row r="41" spans="1:16" ht="39" customHeight="1" x14ac:dyDescent="0.15">
      <c r="A41" s="22"/>
      <c r="B41" s="35"/>
      <c r="C41" s="1145" t="s">
        <v>546</v>
      </c>
      <c r="D41" s="1146"/>
      <c r="E41" s="1147"/>
      <c r="F41" s="36">
        <v>0</v>
      </c>
      <c r="G41" s="37">
        <v>0</v>
      </c>
      <c r="H41" s="37">
        <v>0.01</v>
      </c>
      <c r="I41" s="37">
        <v>0.01</v>
      </c>
      <c r="J41" s="38">
        <v>0</v>
      </c>
      <c r="K41" s="22"/>
      <c r="L41" s="22"/>
      <c r="M41" s="22"/>
      <c r="N41" s="22"/>
      <c r="O41" s="22"/>
      <c r="P41" s="22"/>
    </row>
    <row r="42" spans="1:16" ht="39" customHeight="1" x14ac:dyDescent="0.15">
      <c r="A42" s="22"/>
      <c r="B42" s="39"/>
      <c r="C42" s="1145" t="s">
        <v>547</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548</v>
      </c>
      <c r="D43" s="1149"/>
      <c r="E43" s="1150"/>
      <c r="F43" s="41">
        <v>0.77</v>
      </c>
      <c r="G43" s="42">
        <v>0.57999999999999996</v>
      </c>
      <c r="H43" s="42">
        <v>1</v>
      </c>
      <c r="I43" s="42" t="s">
        <v>491</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9VjsrxW0L15Uk82cQh9fVJCZjqj99h0tw1gZQA7LlLi+jmOMPGCSF3fRuMM+3Qg4xRC+gQPlfui+MCSvmoEuIA==" saltValue="IYkRlRx2TaCShxuqHEqK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3" zoomScaleNormal="7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229</v>
      </c>
      <c r="L45" s="60">
        <v>252</v>
      </c>
      <c r="M45" s="60">
        <v>254</v>
      </c>
      <c r="N45" s="60">
        <v>247</v>
      </c>
      <c r="O45" s="61">
        <v>256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173</v>
      </c>
      <c r="L48" s="64">
        <v>153</v>
      </c>
      <c r="M48" s="64">
        <v>140</v>
      </c>
      <c r="N48" s="64">
        <v>108</v>
      </c>
      <c r="O48" s="65">
        <v>113</v>
      </c>
      <c r="P48" s="48"/>
      <c r="Q48" s="48"/>
      <c r="R48" s="48"/>
      <c r="S48" s="48"/>
      <c r="T48" s="48"/>
      <c r="U48" s="48"/>
    </row>
    <row r="49" spans="1:21" ht="30.75" customHeight="1" x14ac:dyDescent="0.15">
      <c r="A49" s="48"/>
      <c r="B49" s="1155"/>
      <c r="C49" s="1156"/>
      <c r="D49" s="62"/>
      <c r="E49" s="1161" t="s">
        <v>14</v>
      </c>
      <c r="F49" s="1161"/>
      <c r="G49" s="1161"/>
      <c r="H49" s="1161"/>
      <c r="I49" s="1161"/>
      <c r="J49" s="1162"/>
      <c r="K49" s="63">
        <v>4</v>
      </c>
      <c r="L49" s="64">
        <v>5</v>
      </c>
      <c r="M49" s="64">
        <v>7</v>
      </c>
      <c r="N49" s="64">
        <v>6</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491</v>
      </c>
      <c r="L50" s="64" t="s">
        <v>491</v>
      </c>
      <c r="M50" s="64" t="s">
        <v>491</v>
      </c>
      <c r="N50" s="64" t="s">
        <v>491</v>
      </c>
      <c r="O50" s="65" t="s">
        <v>491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256</v>
      </c>
      <c r="L52" s="64">
        <v>254</v>
      </c>
      <c r="M52" s="64">
        <v>233</v>
      </c>
      <c r="N52" s="64">
        <v>234</v>
      </c>
      <c r="O52" s="65">
        <v>237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150</v>
      </c>
      <c r="L53" s="69">
        <v>156</v>
      </c>
      <c r="M53" s="69">
        <v>168</v>
      </c>
      <c r="N53" s="69">
        <v>127</v>
      </c>
      <c r="O53" s="70">
        <v>138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2/SUf3goj0wtw17eq7MFq0BgbR3lGDA6eLJ7wTfm+FBRzVKQiMLX9569FAnYZKtoAByJj92Y+zraSmILD24/A==" saltValue="wHjAtlWeRKa3l75KSNtJ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3" zoomScaleNormal="73"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2753</v>
      </c>
      <c r="J41" s="344">
        <v>3095</v>
      </c>
      <c r="K41" s="344">
        <v>3255</v>
      </c>
      <c r="L41" s="344">
        <v>3636</v>
      </c>
      <c r="M41" s="345">
        <v>3920</v>
      </c>
    </row>
    <row r="42" spans="2:13" ht="27.75" customHeight="1" x14ac:dyDescent="0.15">
      <c r="B42" s="1186"/>
      <c r="C42" s="1187"/>
      <c r="D42" s="106"/>
      <c r="E42" s="1192" t="s">
        <v>32</v>
      </c>
      <c r="F42" s="1192"/>
      <c r="G42" s="1192"/>
      <c r="H42" s="1193"/>
      <c r="I42" s="346" t="s">
        <v>491</v>
      </c>
      <c r="J42" s="347" t="s">
        <v>491</v>
      </c>
      <c r="K42" s="347" t="s">
        <v>491</v>
      </c>
      <c r="L42" s="347" t="s">
        <v>491</v>
      </c>
      <c r="M42" s="348" t="s">
        <v>491</v>
      </c>
    </row>
    <row r="43" spans="2:13" ht="27.75" customHeight="1" x14ac:dyDescent="0.15">
      <c r="B43" s="1186"/>
      <c r="C43" s="1187"/>
      <c r="D43" s="106"/>
      <c r="E43" s="1192" t="s">
        <v>33</v>
      </c>
      <c r="F43" s="1192"/>
      <c r="G43" s="1192"/>
      <c r="H43" s="1193"/>
      <c r="I43" s="346">
        <v>958</v>
      </c>
      <c r="J43" s="347">
        <v>812</v>
      </c>
      <c r="K43" s="347">
        <v>805</v>
      </c>
      <c r="L43" s="347">
        <v>738</v>
      </c>
      <c r="M43" s="348">
        <v>730</v>
      </c>
    </row>
    <row r="44" spans="2:13" ht="27.75" customHeight="1" x14ac:dyDescent="0.15">
      <c r="B44" s="1186"/>
      <c r="C44" s="1187"/>
      <c r="D44" s="106"/>
      <c r="E44" s="1192" t="s">
        <v>34</v>
      </c>
      <c r="F44" s="1192"/>
      <c r="G44" s="1192"/>
      <c r="H44" s="1193"/>
      <c r="I44" s="346">
        <v>33</v>
      </c>
      <c r="J44" s="347">
        <v>35</v>
      </c>
      <c r="K44" s="347">
        <v>32</v>
      </c>
      <c r="L44" s="347">
        <v>30</v>
      </c>
      <c r="M44" s="348">
        <v>28</v>
      </c>
    </row>
    <row r="45" spans="2:13" ht="27.75" customHeight="1" x14ac:dyDescent="0.15">
      <c r="B45" s="1186"/>
      <c r="C45" s="1187"/>
      <c r="D45" s="106"/>
      <c r="E45" s="1192" t="s">
        <v>35</v>
      </c>
      <c r="F45" s="1192"/>
      <c r="G45" s="1192"/>
      <c r="H45" s="1193"/>
      <c r="I45" s="346">
        <v>317</v>
      </c>
      <c r="J45" s="347">
        <v>303</v>
      </c>
      <c r="K45" s="347">
        <v>269</v>
      </c>
      <c r="L45" s="347">
        <v>191</v>
      </c>
      <c r="M45" s="348">
        <v>211</v>
      </c>
    </row>
    <row r="46" spans="2:13" ht="27.75" customHeight="1" x14ac:dyDescent="0.15">
      <c r="B46" s="1186"/>
      <c r="C46" s="1187"/>
      <c r="D46" s="107"/>
      <c r="E46" s="1192" t="s">
        <v>36</v>
      </c>
      <c r="F46" s="1192"/>
      <c r="G46" s="1192"/>
      <c r="H46" s="1193"/>
      <c r="I46" s="346" t="s">
        <v>491</v>
      </c>
      <c r="J46" s="347" t="s">
        <v>491</v>
      </c>
      <c r="K46" s="347" t="s">
        <v>491</v>
      </c>
      <c r="L46" s="347" t="s">
        <v>491</v>
      </c>
      <c r="M46" s="348" t="s">
        <v>491</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3015</v>
      </c>
      <c r="J50" s="347">
        <v>3120</v>
      </c>
      <c r="K50" s="347">
        <v>2886</v>
      </c>
      <c r="L50" s="347">
        <v>2784</v>
      </c>
      <c r="M50" s="348">
        <v>2441</v>
      </c>
    </row>
    <row r="51" spans="2:13" ht="27.75" customHeight="1" x14ac:dyDescent="0.15">
      <c r="B51" s="1186"/>
      <c r="C51" s="1187"/>
      <c r="D51" s="106"/>
      <c r="E51" s="1192" t="s">
        <v>42</v>
      </c>
      <c r="F51" s="1192"/>
      <c r="G51" s="1192"/>
      <c r="H51" s="1193"/>
      <c r="I51" s="346" t="s">
        <v>491</v>
      </c>
      <c r="J51" s="347" t="s">
        <v>491</v>
      </c>
      <c r="K51" s="347" t="s">
        <v>491</v>
      </c>
      <c r="L51" s="347" t="s">
        <v>491</v>
      </c>
      <c r="M51" s="348" t="s">
        <v>491</v>
      </c>
    </row>
    <row r="52" spans="2:13" ht="27.75" customHeight="1" x14ac:dyDescent="0.15">
      <c r="B52" s="1188"/>
      <c r="C52" s="1189"/>
      <c r="D52" s="106"/>
      <c r="E52" s="1192" t="s">
        <v>43</v>
      </c>
      <c r="F52" s="1192"/>
      <c r="G52" s="1192"/>
      <c r="H52" s="1193"/>
      <c r="I52" s="346">
        <v>2447</v>
      </c>
      <c r="J52" s="347">
        <v>2336</v>
      </c>
      <c r="K52" s="347">
        <v>2276</v>
      </c>
      <c r="L52" s="347">
        <v>2290</v>
      </c>
      <c r="M52" s="348">
        <v>2392</v>
      </c>
    </row>
    <row r="53" spans="2:13" ht="27.75" customHeight="1" thickBot="1" x14ac:dyDescent="0.2">
      <c r="B53" s="1199" t="s">
        <v>19</v>
      </c>
      <c r="C53" s="1200"/>
      <c r="D53" s="110"/>
      <c r="E53" s="1201" t="s">
        <v>44</v>
      </c>
      <c r="F53" s="1201"/>
      <c r="G53" s="1201"/>
      <c r="H53" s="1202"/>
      <c r="I53" s="349">
        <v>-1401</v>
      </c>
      <c r="J53" s="350">
        <v>-1210</v>
      </c>
      <c r="K53" s="350">
        <v>-801</v>
      </c>
      <c r="L53" s="350">
        <v>-478</v>
      </c>
      <c r="M53" s="351">
        <v>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XROqpvywfM3tDX/tbIIjnijOa6HtAs3MMbNJ/stpCaukJY1475wPc387dm6Hhjce6jrk72WcbTznMZJwaElXjA==" saltValue="JvNAIBlSheBW5U11IzB85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1272</v>
      </c>
      <c r="G55" s="352">
        <v>1353</v>
      </c>
      <c r="H55" s="353">
        <v>1288</v>
      </c>
    </row>
    <row r="56" spans="2:8" ht="52.5" customHeight="1" x14ac:dyDescent="0.15">
      <c r="B56" s="122"/>
      <c r="C56" s="1213" t="s">
        <v>47</v>
      </c>
      <c r="D56" s="1213"/>
      <c r="E56" s="1214"/>
      <c r="F56" s="354">
        <v>88</v>
      </c>
      <c r="G56" s="354">
        <v>88</v>
      </c>
      <c r="H56" s="355">
        <v>88</v>
      </c>
    </row>
    <row r="57" spans="2:8" ht="53.25" customHeight="1" x14ac:dyDescent="0.15">
      <c r="B57" s="122"/>
      <c r="C57" s="1215" t="s">
        <v>48</v>
      </c>
      <c r="D57" s="1215"/>
      <c r="E57" s="1216"/>
      <c r="F57" s="356">
        <v>1395</v>
      </c>
      <c r="G57" s="356">
        <v>1120</v>
      </c>
      <c r="H57" s="357">
        <v>872</v>
      </c>
    </row>
    <row r="58" spans="2:8" ht="45.75" customHeight="1" x14ac:dyDescent="0.15">
      <c r="B58" s="123"/>
      <c r="C58" s="1203" t="s">
        <v>49</v>
      </c>
      <c r="D58" s="1204"/>
      <c r="E58" s="1205"/>
      <c r="F58" s="358"/>
      <c r="G58" s="358"/>
      <c r="H58" s="359"/>
    </row>
    <row r="59" spans="2:8" ht="45.75" customHeight="1" x14ac:dyDescent="0.15">
      <c r="B59" s="123"/>
      <c r="C59" s="1203" t="s">
        <v>49</v>
      </c>
      <c r="D59" s="1204"/>
      <c r="E59" s="1205"/>
      <c r="F59" s="358"/>
      <c r="G59" s="358"/>
      <c r="H59" s="359"/>
    </row>
    <row r="60" spans="2:8" ht="45.75" customHeight="1" x14ac:dyDescent="0.15">
      <c r="B60" s="123"/>
      <c r="C60" s="1203" t="s">
        <v>49</v>
      </c>
      <c r="D60" s="1204"/>
      <c r="E60" s="1205"/>
      <c r="F60" s="358"/>
      <c r="G60" s="358"/>
      <c r="H60" s="359"/>
    </row>
    <row r="61" spans="2:8" ht="45.75" customHeight="1" x14ac:dyDescent="0.15">
      <c r="B61" s="123"/>
      <c r="C61" s="1203" t="s">
        <v>49</v>
      </c>
      <c r="D61" s="1204"/>
      <c r="E61" s="1205"/>
      <c r="F61" s="358"/>
      <c r="G61" s="358"/>
      <c r="H61" s="359"/>
    </row>
    <row r="62" spans="2:8" ht="45.75" customHeight="1" thickBot="1" x14ac:dyDescent="0.2">
      <c r="B62" s="124"/>
      <c r="C62" s="1206" t="s">
        <v>49</v>
      </c>
      <c r="D62" s="1207"/>
      <c r="E62" s="1208"/>
      <c r="F62" s="360"/>
      <c r="G62" s="360"/>
      <c r="H62" s="361"/>
    </row>
    <row r="63" spans="2:8" ht="52.5" customHeight="1" thickBot="1" x14ac:dyDescent="0.2">
      <c r="B63" s="125"/>
      <c r="C63" s="1209" t="s">
        <v>50</v>
      </c>
      <c r="D63" s="1209"/>
      <c r="E63" s="1210"/>
      <c r="F63" s="362">
        <v>2755</v>
      </c>
      <c r="G63" s="362">
        <v>2561</v>
      </c>
      <c r="H63" s="363">
        <v>2249</v>
      </c>
    </row>
    <row r="64" spans="2:8" x14ac:dyDescent="0.15"/>
  </sheetData>
  <sheetProtection algorithmName="SHA-512" hashValue="PpC0eCtH+vSYHsZHoeQufYBhfpfto2NVwIfkhz2W8DvUaLvDQrnj/Wrc4LiDdPjSVO7L5+HXyOfJHWX4GLSFhA==" saltValue="YUJhX7gJwHRlZE0Bi/en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51</v>
      </c>
      <c r="E2" s="137"/>
      <c r="F2" s="138" t="s">
        <v>529</v>
      </c>
      <c r="G2" s="139"/>
      <c r="H2" s="140"/>
    </row>
    <row r="3" spans="1:8" x14ac:dyDescent="0.15">
      <c r="A3" s="136" t="s">
        <v>522</v>
      </c>
      <c r="B3" s="141"/>
      <c r="C3" s="142"/>
      <c r="D3" s="143">
        <v>183358</v>
      </c>
      <c r="E3" s="144"/>
      <c r="F3" s="145">
        <v>263613</v>
      </c>
      <c r="G3" s="146"/>
      <c r="H3" s="147"/>
    </row>
    <row r="4" spans="1:8" x14ac:dyDescent="0.15">
      <c r="A4" s="148"/>
      <c r="B4" s="149"/>
      <c r="C4" s="150"/>
      <c r="D4" s="151">
        <v>152236</v>
      </c>
      <c r="E4" s="152"/>
      <c r="F4" s="153">
        <v>128823</v>
      </c>
      <c r="G4" s="154"/>
      <c r="H4" s="155"/>
    </row>
    <row r="5" spans="1:8" x14ac:dyDescent="0.15">
      <c r="A5" s="136" t="s">
        <v>524</v>
      </c>
      <c r="B5" s="141"/>
      <c r="C5" s="142"/>
      <c r="D5" s="143">
        <v>172646</v>
      </c>
      <c r="E5" s="144"/>
      <c r="F5" s="145">
        <v>330026</v>
      </c>
      <c r="G5" s="146"/>
      <c r="H5" s="147"/>
    </row>
    <row r="6" spans="1:8" x14ac:dyDescent="0.15">
      <c r="A6" s="148"/>
      <c r="B6" s="149"/>
      <c r="C6" s="150"/>
      <c r="D6" s="151">
        <v>133933</v>
      </c>
      <c r="E6" s="152"/>
      <c r="F6" s="153">
        <v>141075</v>
      </c>
      <c r="G6" s="154"/>
      <c r="H6" s="155"/>
    </row>
    <row r="7" spans="1:8" x14ac:dyDescent="0.15">
      <c r="A7" s="136" t="s">
        <v>525</v>
      </c>
      <c r="B7" s="141"/>
      <c r="C7" s="142"/>
      <c r="D7" s="143">
        <v>104211</v>
      </c>
      <c r="E7" s="144"/>
      <c r="F7" s="145">
        <v>278179</v>
      </c>
      <c r="G7" s="146"/>
      <c r="H7" s="147"/>
    </row>
    <row r="8" spans="1:8" x14ac:dyDescent="0.15">
      <c r="A8" s="148"/>
      <c r="B8" s="149"/>
      <c r="C8" s="150"/>
      <c r="D8" s="151">
        <v>93773</v>
      </c>
      <c r="E8" s="152"/>
      <c r="F8" s="153">
        <v>122182</v>
      </c>
      <c r="G8" s="154"/>
      <c r="H8" s="155"/>
    </row>
    <row r="9" spans="1:8" x14ac:dyDescent="0.15">
      <c r="A9" s="136" t="s">
        <v>526</v>
      </c>
      <c r="B9" s="141"/>
      <c r="C9" s="142"/>
      <c r="D9" s="143">
        <v>165524</v>
      </c>
      <c r="E9" s="144"/>
      <c r="F9" s="145">
        <v>283153</v>
      </c>
      <c r="G9" s="146"/>
      <c r="H9" s="147"/>
    </row>
    <row r="10" spans="1:8" x14ac:dyDescent="0.15">
      <c r="A10" s="148"/>
      <c r="B10" s="149"/>
      <c r="C10" s="150"/>
      <c r="D10" s="151">
        <v>155684</v>
      </c>
      <c r="E10" s="152"/>
      <c r="F10" s="153">
        <v>127593</v>
      </c>
      <c r="G10" s="154"/>
      <c r="H10" s="155"/>
    </row>
    <row r="11" spans="1:8" x14ac:dyDescent="0.15">
      <c r="A11" s="136" t="s">
        <v>527</v>
      </c>
      <c r="B11" s="141"/>
      <c r="C11" s="142"/>
      <c r="D11" s="143">
        <v>172807</v>
      </c>
      <c r="E11" s="144"/>
      <c r="F11" s="145">
        <v>262169</v>
      </c>
      <c r="G11" s="146"/>
      <c r="H11" s="147"/>
    </row>
    <row r="12" spans="1:8" x14ac:dyDescent="0.15">
      <c r="A12" s="148"/>
      <c r="B12" s="149"/>
      <c r="C12" s="156"/>
      <c r="D12" s="151">
        <v>141971</v>
      </c>
      <c r="E12" s="152"/>
      <c r="F12" s="153">
        <v>152658</v>
      </c>
      <c r="G12" s="154"/>
      <c r="H12" s="155"/>
    </row>
    <row r="13" spans="1:8" x14ac:dyDescent="0.15">
      <c r="A13" s="136"/>
      <c r="B13" s="141"/>
      <c r="C13" s="157"/>
      <c r="D13" s="158">
        <v>159709</v>
      </c>
      <c r="E13" s="159"/>
      <c r="F13" s="160">
        <v>283428</v>
      </c>
      <c r="G13" s="161"/>
      <c r="H13" s="147"/>
    </row>
    <row r="14" spans="1:8" x14ac:dyDescent="0.15">
      <c r="A14" s="148"/>
      <c r="B14" s="149"/>
      <c r="C14" s="150"/>
      <c r="D14" s="151">
        <v>135519</v>
      </c>
      <c r="E14" s="152"/>
      <c r="F14" s="153">
        <v>134466</v>
      </c>
      <c r="G14" s="154"/>
      <c r="H14" s="155"/>
    </row>
    <row r="17" spans="1:11" x14ac:dyDescent="0.15">
      <c r="A17" s="132" t="s">
        <v>52</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53</v>
      </c>
      <c r="B19" s="162">
        <f>ROUND(VALUE(SUBSTITUTE(実質収支比率等に係る経年分析!F$48,"▲","-")),2)</f>
        <v>12.95</v>
      </c>
      <c r="C19" s="162">
        <f>ROUND(VALUE(SUBSTITUTE(実質収支比率等に係る経年分析!G$48,"▲","-")),2)</f>
        <v>10.8</v>
      </c>
      <c r="D19" s="162">
        <f>ROUND(VALUE(SUBSTITUTE(実質収支比率等に係る経年分析!H$48,"▲","-")),2)</f>
        <v>10.119999999999999</v>
      </c>
      <c r="E19" s="162">
        <f>ROUND(VALUE(SUBSTITUTE(実質収支比率等に係る経年分析!I$48,"▲","-")),2)</f>
        <v>10.029999999999999</v>
      </c>
      <c r="F19" s="162">
        <f>ROUND(VALUE(SUBSTITUTE(実質収支比率等に係る経年分析!J$48,"▲","-")),2)</f>
        <v>13.1</v>
      </c>
    </row>
    <row r="20" spans="1:11" x14ac:dyDescent="0.15">
      <c r="A20" s="162" t="s">
        <v>54</v>
      </c>
      <c r="B20" s="162">
        <f>ROUND(VALUE(SUBSTITUTE(実質収支比率等に係る経年分析!F$47,"▲","-")),2)</f>
        <v>54.73</v>
      </c>
      <c r="C20" s="162">
        <f>ROUND(VALUE(SUBSTITUTE(実質収支比率等に係る経年分析!G$47,"▲","-")),2)</f>
        <v>57.37</v>
      </c>
      <c r="D20" s="162">
        <f>ROUND(VALUE(SUBSTITUTE(実質収支比率等に係る経年分析!H$47,"▲","-")),2)</f>
        <v>61.09</v>
      </c>
      <c r="E20" s="162">
        <f>ROUND(VALUE(SUBSTITUTE(実質収支比率等に係る経年分析!I$47,"▲","-")),2)</f>
        <v>63.74</v>
      </c>
      <c r="F20" s="162">
        <f>ROUND(VALUE(SUBSTITUTE(実質収支比率等に係る経年分析!J$47,"▲","-")),2)</f>
        <v>58.85</v>
      </c>
    </row>
    <row r="21" spans="1:11" x14ac:dyDescent="0.15">
      <c r="A21" s="162" t="s">
        <v>55</v>
      </c>
      <c r="B21" s="162">
        <f>IF(ISNUMBER(VALUE(SUBSTITUTE(実質収支比率等に係る経年分析!F$49,"▲","-"))),ROUND(VALUE(SUBSTITUTE(実質収支比率等に係る経年分析!F$49,"▲","-")),2),NA())</f>
        <v>2.38</v>
      </c>
      <c r="C21" s="162">
        <f>IF(ISNUMBER(VALUE(SUBSTITUTE(実質収支比率等に係る経年分析!G$49,"▲","-"))),ROUND(VALUE(SUBSTITUTE(実質収支比率等に係る経年分析!G$49,"▲","-")),2),NA())</f>
        <v>-1.35</v>
      </c>
      <c r="D21" s="162">
        <f>IF(ISNUMBER(VALUE(SUBSTITUTE(実質収支比率等に係る経年分析!H$49,"▲","-"))),ROUND(VALUE(SUBSTITUTE(実質収支比率等に係る経年分析!H$49,"▲","-")),2),NA())</f>
        <v>-3.97</v>
      </c>
      <c r="E21" s="162">
        <f>IF(ISNUMBER(VALUE(SUBSTITUTE(実質収支比率等に係る経年分析!I$49,"▲","-"))),ROUND(VALUE(SUBSTITUTE(実質収支比率等に係る経年分析!I$49,"▲","-")),2),NA())</f>
        <v>-0.98</v>
      </c>
      <c r="F21" s="162">
        <f>IF(ISNUMBER(VALUE(SUBSTITUTE(実質収支比率等に係る経年分析!J$49,"▲","-"))),ROUND(VALUE(SUBSTITUTE(実質収支比率等に係る経年分析!J$49,"▲","-")),2),NA())</f>
        <v>-4.33</v>
      </c>
    </row>
    <row r="24" spans="1:11" x14ac:dyDescent="0.15">
      <c r="A24" s="132" t="s">
        <v>56</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57</v>
      </c>
      <c r="C26" s="163" t="s">
        <v>58</v>
      </c>
      <c r="D26" s="163" t="s">
        <v>57</v>
      </c>
      <c r="E26" s="163" t="s">
        <v>58</v>
      </c>
      <c r="F26" s="163" t="s">
        <v>57</v>
      </c>
      <c r="G26" s="163" t="s">
        <v>58</v>
      </c>
      <c r="H26" s="163" t="s">
        <v>57</v>
      </c>
      <c r="I26" s="163" t="s">
        <v>58</v>
      </c>
      <c r="J26" s="163" t="s">
        <v>57</v>
      </c>
      <c r="K26" s="163" t="s">
        <v>58</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0.57999999999999996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墓地会計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0.14000000000000001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0.18</v>
      </c>
    </row>
    <row r="31" spans="1:11" x14ac:dyDescent="0.15">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1.71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1.43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1.7</v>
      </c>
    </row>
    <row r="32" spans="1:11" x14ac:dyDescent="0.15">
      <c r="A32" s="163" t="str">
        <f>IF(連結実質赤字比率に係る赤字・黒字の構成分析!C$38="",NA(),連結実質赤字比率に係る赤字・黒字の構成分析!C$38)</f>
        <v>農業集落排水処理事業</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1.1599999999999999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1.87</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2.2799999999999998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v>
      </c>
    </row>
    <row r="34" spans="1:16" x14ac:dyDescent="0.15">
      <c r="A34" s="163" t="str">
        <f>IF(連結実質赤字比率に係る赤字・黒字の構成分析!C$36="",NA(),連結実質赤字比率に係る赤字・黒字の構成分析!C$36)</f>
        <v>土地造成事業特別会計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2.0699999999999998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2.4700000000000002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2.44</v>
      </c>
    </row>
    <row r="35" spans="1:16" x14ac:dyDescent="0.15">
      <c r="A35" s="163" t="str">
        <f>IF(連結実質赤字比率に係る赤字・黒字の構成分析!C$35="",NA(),連結実質赤字比率に係る赤字・黒字の構成分析!C$35)</f>
        <v>簡易水道事業</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2.0299999999999998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2.94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10.65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9.9700000000000006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10.029999999999999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13.1</v>
      </c>
    </row>
    <row r="39" spans="1:16" x14ac:dyDescent="0.15">
      <c r="A39" s="132" t="s">
        <v>59</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15">
      <c r="A42" s="164" t="s">
        <v>62</v>
      </c>
      <c r="B42" s="164"/>
      <c r="C42" s="164"/>
      <c r="D42" s="164">
        <f>'実質公債費比率（分子）の構造'!K$52</f>
        <v>256</v>
      </c>
      <c r="E42" s="164"/>
      <c r="F42" s="164"/>
      <c r="G42" s="164">
        <f>'実質公債費比率（分子）の構造'!L$52</f>
        <v>254</v>
      </c>
      <c r="H42" s="164"/>
      <c r="I42" s="164"/>
      <c r="J42" s="164">
        <f>'実質公債費比率（分子）の構造'!M$52</f>
        <v>233</v>
      </c>
      <c r="K42" s="164"/>
      <c r="L42" s="164"/>
      <c r="M42" s="164">
        <f>'実質公債費比率（分子）の構造'!N$52</f>
        <v>234</v>
      </c>
      <c r="N42" s="164"/>
      <c r="O42" s="164"/>
      <c r="P42" s="164">
        <f>'実質公債費比率（分子）の構造'!O$52</f>
        <v>237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63</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64</v>
      </c>
      <c r="B45" s="164">
        <f>'実質公債費比率（分子）の構造'!K$49</f>
        <v>4</v>
      </c>
      <c r="C45" s="164"/>
      <c r="D45" s="164"/>
      <c r="E45" s="164">
        <f>'実質公債費比率（分子）の構造'!L$49</f>
        <v>5</v>
      </c>
      <c r="F45" s="164"/>
      <c r="G45" s="164"/>
      <c r="H45" s="164">
        <f>'実質公債費比率（分子）の構造'!M$49</f>
        <v>7</v>
      </c>
      <c r="I45" s="164"/>
      <c r="J45" s="164"/>
      <c r="K45" s="164">
        <f>'実質公債費比率（分子）の構造'!N$49</f>
        <v>6</v>
      </c>
      <c r="L45" s="164"/>
      <c r="M45" s="164"/>
      <c r="N45" s="164">
        <f>'実質公債費比率（分子）の構造'!O$49</f>
        <v>6</v>
      </c>
      <c r="O45" s="164"/>
      <c r="P45" s="164"/>
    </row>
    <row r="46" spans="1:16" x14ac:dyDescent="0.15">
      <c r="A46" s="164" t="s">
        <v>65</v>
      </c>
      <c r="B46" s="164">
        <f>'実質公債費比率（分子）の構造'!K$48</f>
        <v>173</v>
      </c>
      <c r="C46" s="164"/>
      <c r="D46" s="164"/>
      <c r="E46" s="164">
        <f>'実質公債費比率（分子）の構造'!L$48</f>
        <v>153</v>
      </c>
      <c r="F46" s="164"/>
      <c r="G46" s="164"/>
      <c r="H46" s="164">
        <f>'実質公債費比率（分子）の構造'!M$48</f>
        <v>140</v>
      </c>
      <c r="I46" s="164"/>
      <c r="J46" s="164"/>
      <c r="K46" s="164">
        <f>'実質公債費比率（分子）の構造'!N$48</f>
        <v>108</v>
      </c>
      <c r="L46" s="164"/>
      <c r="M46" s="164"/>
      <c r="N46" s="164">
        <f>'実質公債費比率（分子）の構造'!O$48</f>
        <v>113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67</v>
      </c>
      <c r="B49" s="164">
        <f>'実質公債費比率（分子）の構造'!K$45</f>
        <v>229</v>
      </c>
      <c r="C49" s="164"/>
      <c r="D49" s="164"/>
      <c r="E49" s="164">
        <f>'実質公債費比率（分子）の構造'!L$45</f>
        <v>252</v>
      </c>
      <c r="F49" s="164"/>
      <c r="G49" s="164"/>
      <c r="H49" s="164">
        <f>'実質公債費比率（分子）の構造'!M$45</f>
        <v>254</v>
      </c>
      <c r="I49" s="164"/>
      <c r="J49" s="164"/>
      <c r="K49" s="164">
        <f>'実質公債費比率（分子）の構造'!N$45</f>
        <v>247</v>
      </c>
      <c r="L49" s="164"/>
      <c r="M49" s="164"/>
      <c r="N49" s="164">
        <f>'実質公債費比率（分子）の構造'!O$45</f>
        <v>256</v>
      </c>
      <c r="O49" s="164"/>
      <c r="P49" s="164"/>
    </row>
    <row r="50" spans="1:16" x14ac:dyDescent="0.15">
      <c r="A50" s="164" t="s">
        <v>68</v>
      </c>
      <c r="B50" s="164" t="e">
        <f>NA()</f>
        <v>#N/A</v>
      </c>
      <c r="C50" s="164">
        <f>IF(ISNUMBER('実質公債費比率（分子）の構造'!K$53),'実質公債費比率（分子）の構造'!K$53,NA())</f>
        <v>150</v>
      </c>
      <c r="D50" s="164" t="e">
        <f>NA()</f>
        <v>#N/A</v>
      </c>
      <c r="E50" s="164" t="e">
        <f>NA()</f>
        <v>#N/A</v>
      </c>
      <c r="F50" s="164">
        <f>IF(ISNUMBER('実質公債費比率（分子）の構造'!L$53),'実質公債費比率（分子）の構造'!L$53,NA())</f>
        <v>156</v>
      </c>
      <c r="G50" s="164" t="e">
        <f>NA()</f>
        <v>#N/A</v>
      </c>
      <c r="H50" s="164" t="e">
        <f>NA()</f>
        <v>#N/A</v>
      </c>
      <c r="I50" s="164">
        <f>IF(ISNUMBER('実質公債費比率（分子）の構造'!M$53),'実質公債費比率（分子）の構造'!M$53,NA())</f>
        <v>168</v>
      </c>
      <c r="J50" s="164" t="e">
        <f>NA()</f>
        <v>#N/A</v>
      </c>
      <c r="K50" s="164" t="e">
        <f>NA()</f>
        <v>#N/A</v>
      </c>
      <c r="L50" s="164">
        <f>IF(ISNUMBER('実質公債費比率（分子）の構造'!N$53),'実質公債費比率（分子）の構造'!N$53,NA())</f>
        <v>127</v>
      </c>
      <c r="M50" s="164" t="e">
        <f>NA()</f>
        <v>#N/A</v>
      </c>
      <c r="N50" s="164" t="e">
        <f>NA()</f>
        <v>#N/A</v>
      </c>
      <c r="O50" s="164">
        <f>IF(ISNUMBER('実質公債費比率（分子）の構造'!O$53),'実質公債費比率（分子）の構造'!O$53,NA())</f>
        <v>138</v>
      </c>
      <c r="P50" s="164" t="e">
        <f>NA()</f>
        <v>#N/A</v>
      </c>
    </row>
    <row r="53" spans="1:16" x14ac:dyDescent="0.15">
      <c r="A53" s="132" t="s">
        <v>69</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15">
      <c r="A56" s="163" t="s">
        <v>43</v>
      </c>
      <c r="B56" s="163"/>
      <c r="C56" s="163"/>
      <c r="D56" s="163">
        <f>'将来負担比率（分子）の構造'!I$52</f>
        <v>2447</v>
      </c>
      <c r="E56" s="163"/>
      <c r="F56" s="163"/>
      <c r="G56" s="163">
        <f>'将来負担比率（分子）の構造'!J$52</f>
        <v>2336</v>
      </c>
      <c r="H56" s="163"/>
      <c r="I56" s="163"/>
      <c r="J56" s="163">
        <f>'将来負担比率（分子）の構造'!K$52</f>
        <v>2276</v>
      </c>
      <c r="K56" s="163"/>
      <c r="L56" s="163"/>
      <c r="M56" s="163">
        <f>'将来負担比率（分子）の構造'!L$52</f>
        <v>2290</v>
      </c>
      <c r="N56" s="163"/>
      <c r="O56" s="163"/>
      <c r="P56" s="163">
        <f>'将来負担比率（分子）の構造'!M$52</f>
        <v>2392</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3015</v>
      </c>
      <c r="E58" s="163"/>
      <c r="F58" s="163"/>
      <c r="G58" s="163">
        <f>'将来負担比率（分子）の構造'!J$50</f>
        <v>3120</v>
      </c>
      <c r="H58" s="163"/>
      <c r="I58" s="163"/>
      <c r="J58" s="163">
        <f>'将来負担比率（分子）の構造'!K$50</f>
        <v>2886</v>
      </c>
      <c r="K58" s="163"/>
      <c r="L58" s="163"/>
      <c r="M58" s="163">
        <f>'将来負担比率（分子）の構造'!L$50</f>
        <v>2784</v>
      </c>
      <c r="N58" s="163"/>
      <c r="O58" s="163"/>
      <c r="P58" s="163">
        <f>'将来負担比率（分子）の構造'!M$50</f>
        <v>2441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317</v>
      </c>
      <c r="C62" s="163"/>
      <c r="D62" s="163"/>
      <c r="E62" s="163">
        <f>'将来負担比率（分子）の構造'!J$45</f>
        <v>303</v>
      </c>
      <c r="F62" s="163"/>
      <c r="G62" s="163"/>
      <c r="H62" s="163">
        <f>'将来負担比率（分子）の構造'!K$45</f>
        <v>269</v>
      </c>
      <c r="I62" s="163"/>
      <c r="J62" s="163"/>
      <c r="K62" s="163">
        <f>'将来負担比率（分子）の構造'!L$45</f>
        <v>191</v>
      </c>
      <c r="L62" s="163"/>
      <c r="M62" s="163"/>
      <c r="N62" s="163">
        <f>'将来負担比率（分子）の構造'!M$45</f>
        <v>211</v>
      </c>
      <c r="O62" s="163"/>
      <c r="P62" s="163"/>
    </row>
    <row r="63" spans="1:16" x14ac:dyDescent="0.15">
      <c r="A63" s="163" t="s">
        <v>34</v>
      </c>
      <c r="B63" s="163">
        <f>'将来負担比率（分子）の構造'!I$44</f>
        <v>33</v>
      </c>
      <c r="C63" s="163"/>
      <c r="D63" s="163"/>
      <c r="E63" s="163">
        <f>'将来負担比率（分子）の構造'!J$44</f>
        <v>35</v>
      </c>
      <c r="F63" s="163"/>
      <c r="G63" s="163"/>
      <c r="H63" s="163">
        <f>'将来負担比率（分子）の構造'!K$44</f>
        <v>32</v>
      </c>
      <c r="I63" s="163"/>
      <c r="J63" s="163"/>
      <c r="K63" s="163">
        <f>'将来負担比率（分子）の構造'!L$44</f>
        <v>30</v>
      </c>
      <c r="L63" s="163"/>
      <c r="M63" s="163"/>
      <c r="N63" s="163">
        <f>'将来負担比率（分子）の構造'!M$44</f>
        <v>28</v>
      </c>
      <c r="O63" s="163"/>
      <c r="P63" s="163"/>
    </row>
    <row r="64" spans="1:16" x14ac:dyDescent="0.15">
      <c r="A64" s="163" t="s">
        <v>33</v>
      </c>
      <c r="B64" s="163">
        <f>'将来負担比率（分子）の構造'!I$43</f>
        <v>958</v>
      </c>
      <c r="C64" s="163"/>
      <c r="D64" s="163"/>
      <c r="E64" s="163">
        <f>'将来負担比率（分子）の構造'!J$43</f>
        <v>812</v>
      </c>
      <c r="F64" s="163"/>
      <c r="G64" s="163"/>
      <c r="H64" s="163">
        <f>'将来負担比率（分子）の構造'!K$43</f>
        <v>805</v>
      </c>
      <c r="I64" s="163"/>
      <c r="J64" s="163"/>
      <c r="K64" s="163">
        <f>'将来負担比率（分子）の構造'!L$43</f>
        <v>738</v>
      </c>
      <c r="L64" s="163"/>
      <c r="M64" s="163"/>
      <c r="N64" s="163">
        <f>'将来負担比率（分子）の構造'!M$43</f>
        <v>730</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2753</v>
      </c>
      <c r="C66" s="163"/>
      <c r="D66" s="163"/>
      <c r="E66" s="163">
        <f>'将来負担比率（分子）の構造'!J$41</f>
        <v>3095</v>
      </c>
      <c r="F66" s="163"/>
      <c r="G66" s="163"/>
      <c r="H66" s="163">
        <f>'将来負担比率（分子）の構造'!K$41</f>
        <v>3255</v>
      </c>
      <c r="I66" s="163"/>
      <c r="J66" s="163"/>
      <c r="K66" s="163">
        <f>'将来負担比率（分子）の構造'!L$41</f>
        <v>3636</v>
      </c>
      <c r="L66" s="163"/>
      <c r="M66" s="163"/>
      <c r="N66" s="163">
        <f>'将来負担比率（分子）の構造'!M$41</f>
        <v>3920</v>
      </c>
      <c r="O66" s="163"/>
      <c r="P66" s="163"/>
    </row>
    <row r="67" spans="1:16" x14ac:dyDescent="0.15">
      <c r="A67" s="163" t="s">
        <v>72</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55</v>
      </c>
      <c r="P67" s="163" t="e">
        <f>NA()</f>
        <v>#N/A</v>
      </c>
    </row>
    <row r="70" spans="1:16" x14ac:dyDescent="0.15">
      <c r="A70" s="165" t="s">
        <v>73</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74</v>
      </c>
      <c r="B72" s="167">
        <f>基金残高に係る経年分析!F55</f>
        <v>1272</v>
      </c>
      <c r="C72" s="167">
        <f>基金残高に係る経年分析!G55</f>
        <v>1353</v>
      </c>
      <c r="D72" s="167">
        <f>基金残高に係る経年分析!H55</f>
        <v>1288</v>
      </c>
    </row>
    <row r="73" spans="1:16" x14ac:dyDescent="0.15">
      <c r="A73" s="166" t="s">
        <v>75</v>
      </c>
      <c r="B73" s="167">
        <f>基金残高に係る経年分析!F56</f>
        <v>88</v>
      </c>
      <c r="C73" s="167">
        <f>基金残高に係る経年分析!G56</f>
        <v>88</v>
      </c>
      <c r="D73" s="167">
        <f>基金残高に係る経年分析!H56</f>
        <v>88</v>
      </c>
    </row>
    <row r="74" spans="1:16" x14ac:dyDescent="0.15">
      <c r="A74" s="166" t="s">
        <v>76</v>
      </c>
      <c r="B74" s="167">
        <f>基金残高に係る経年分析!F57</f>
        <v>1395</v>
      </c>
      <c r="C74" s="167">
        <f>基金残高に係る経年分析!G57</f>
        <v>1120</v>
      </c>
      <c r="D74" s="167">
        <f>基金残高に係る経年分析!H57</f>
        <v>872</v>
      </c>
    </row>
  </sheetData>
  <sheetProtection algorithmName="SHA-512" hashValue="oKZx6BcWjjEzw7Mnp8gaWmFQ5bXynvn1rHMZxljkxFD7l4Y/96twP9T7fL6ydH0n78PvOB7cE8ditkLDSKYS9A==" saltValue="2KRUkoTNU/LEu9Bpb6Db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542536</v>
      </c>
      <c r="S5" s="613"/>
      <c r="T5" s="613"/>
      <c r="U5" s="613"/>
      <c r="V5" s="613"/>
      <c r="W5" s="613"/>
      <c r="X5" s="613"/>
      <c r="Y5" s="614"/>
      <c r="Z5" s="615">
        <v>13.8</v>
      </c>
      <c r="AA5" s="615"/>
      <c r="AB5" s="615"/>
      <c r="AC5" s="615"/>
      <c r="AD5" s="616">
        <v>542536</v>
      </c>
      <c r="AE5" s="616"/>
      <c r="AF5" s="616"/>
      <c r="AG5" s="616"/>
      <c r="AH5" s="616"/>
      <c r="AI5" s="616"/>
      <c r="AJ5" s="616"/>
      <c r="AK5" s="616"/>
      <c r="AL5" s="617">
        <v>24.6</v>
      </c>
      <c r="AM5" s="618"/>
      <c r="AN5" s="618"/>
      <c r="AO5" s="619"/>
      <c r="AP5" s="609" t="s">
        <v>217</v>
      </c>
      <c r="AQ5" s="610"/>
      <c r="AR5" s="610"/>
      <c r="AS5" s="610"/>
      <c r="AT5" s="610"/>
      <c r="AU5" s="610"/>
      <c r="AV5" s="610"/>
      <c r="AW5" s="610"/>
      <c r="AX5" s="610"/>
      <c r="AY5" s="610"/>
      <c r="AZ5" s="610"/>
      <c r="BA5" s="610"/>
      <c r="BB5" s="610"/>
      <c r="BC5" s="610"/>
      <c r="BD5" s="610"/>
      <c r="BE5" s="610"/>
      <c r="BF5" s="611"/>
      <c r="BG5" s="623">
        <v>542536</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27682</v>
      </c>
      <c r="S6" s="624"/>
      <c r="T6" s="624"/>
      <c r="U6" s="624"/>
      <c r="V6" s="624"/>
      <c r="W6" s="624"/>
      <c r="X6" s="624"/>
      <c r="Y6" s="625"/>
      <c r="Z6" s="626">
        <v>0.7</v>
      </c>
      <c r="AA6" s="626"/>
      <c r="AB6" s="626"/>
      <c r="AC6" s="626"/>
      <c r="AD6" s="627">
        <v>27682</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542536</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52661</v>
      </c>
      <c r="CS6" s="624"/>
      <c r="CT6" s="624"/>
      <c r="CU6" s="624"/>
      <c r="CV6" s="624"/>
      <c r="CW6" s="624"/>
      <c r="CX6" s="624"/>
      <c r="CY6" s="625"/>
      <c r="CZ6" s="617">
        <v>1.4</v>
      </c>
      <c r="DA6" s="618"/>
      <c r="DB6" s="618"/>
      <c r="DC6" s="634"/>
      <c r="DD6" s="632" t="s">
        <v>122</v>
      </c>
      <c r="DE6" s="624"/>
      <c r="DF6" s="624"/>
      <c r="DG6" s="624"/>
      <c r="DH6" s="624"/>
      <c r="DI6" s="624"/>
      <c r="DJ6" s="624"/>
      <c r="DK6" s="624"/>
      <c r="DL6" s="624"/>
      <c r="DM6" s="624"/>
      <c r="DN6" s="624"/>
      <c r="DO6" s="624"/>
      <c r="DP6" s="625"/>
      <c r="DQ6" s="632">
        <v>52661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211</v>
      </c>
      <c r="S7" s="624"/>
      <c r="T7" s="624"/>
      <c r="U7" s="624"/>
      <c r="V7" s="624"/>
      <c r="W7" s="624"/>
      <c r="X7" s="624"/>
      <c r="Y7" s="625"/>
      <c r="Z7" s="626">
        <v>0</v>
      </c>
      <c r="AA7" s="626"/>
      <c r="AB7" s="626"/>
      <c r="AC7" s="626"/>
      <c r="AD7" s="627">
        <v>211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217921</v>
      </c>
      <c r="BH7" s="624"/>
      <c r="BI7" s="624"/>
      <c r="BJ7" s="624"/>
      <c r="BK7" s="624"/>
      <c r="BL7" s="624"/>
      <c r="BM7" s="624"/>
      <c r="BN7" s="625"/>
      <c r="BO7" s="626">
        <v>40.200000000000003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659695</v>
      </c>
      <c r="CS7" s="624"/>
      <c r="CT7" s="624"/>
      <c r="CU7" s="624"/>
      <c r="CV7" s="624"/>
      <c r="CW7" s="624"/>
      <c r="CX7" s="624"/>
      <c r="CY7" s="625"/>
      <c r="CZ7" s="626">
        <v>18.100000000000001</v>
      </c>
      <c r="DA7" s="626"/>
      <c r="DB7" s="626"/>
      <c r="DC7" s="626"/>
      <c r="DD7" s="632">
        <v>138530</v>
      </c>
      <c r="DE7" s="624"/>
      <c r="DF7" s="624"/>
      <c r="DG7" s="624"/>
      <c r="DH7" s="624"/>
      <c r="DI7" s="624"/>
      <c r="DJ7" s="624"/>
      <c r="DK7" s="624"/>
      <c r="DL7" s="624"/>
      <c r="DM7" s="624"/>
      <c r="DN7" s="624"/>
      <c r="DO7" s="624"/>
      <c r="DP7" s="625"/>
      <c r="DQ7" s="632">
        <v>455389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3385</v>
      </c>
      <c r="S8" s="624"/>
      <c r="T8" s="624"/>
      <c r="U8" s="624"/>
      <c r="V8" s="624"/>
      <c r="W8" s="624"/>
      <c r="X8" s="624"/>
      <c r="Y8" s="625"/>
      <c r="Z8" s="626">
        <v>0.1</v>
      </c>
      <c r="AA8" s="626"/>
      <c r="AB8" s="626"/>
      <c r="AC8" s="626"/>
      <c r="AD8" s="627">
        <v>3385</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7577</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836085</v>
      </c>
      <c r="CS8" s="624"/>
      <c r="CT8" s="624"/>
      <c r="CU8" s="624"/>
      <c r="CV8" s="624"/>
      <c r="CW8" s="624"/>
      <c r="CX8" s="624"/>
      <c r="CY8" s="625"/>
      <c r="CZ8" s="626">
        <v>23</v>
      </c>
      <c r="DA8" s="626"/>
      <c r="DB8" s="626"/>
      <c r="DC8" s="626"/>
      <c r="DD8" s="632">
        <v>4152</v>
      </c>
      <c r="DE8" s="624"/>
      <c r="DF8" s="624"/>
      <c r="DG8" s="624"/>
      <c r="DH8" s="624"/>
      <c r="DI8" s="624"/>
      <c r="DJ8" s="624"/>
      <c r="DK8" s="624"/>
      <c r="DL8" s="624"/>
      <c r="DM8" s="624"/>
      <c r="DN8" s="624"/>
      <c r="DO8" s="624"/>
      <c r="DP8" s="625"/>
      <c r="DQ8" s="632">
        <v>560731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4366</v>
      </c>
      <c r="S9" s="624"/>
      <c r="T9" s="624"/>
      <c r="U9" s="624"/>
      <c r="V9" s="624"/>
      <c r="W9" s="624"/>
      <c r="X9" s="624"/>
      <c r="Y9" s="625"/>
      <c r="Z9" s="626">
        <v>0.1</v>
      </c>
      <c r="AA9" s="626"/>
      <c r="AB9" s="626"/>
      <c r="AC9" s="626"/>
      <c r="AD9" s="627">
        <v>4366</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193126</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249500</v>
      </c>
      <c r="CS9" s="624"/>
      <c r="CT9" s="624"/>
      <c r="CU9" s="624"/>
      <c r="CV9" s="624"/>
      <c r="CW9" s="624"/>
      <c r="CX9" s="624"/>
      <c r="CY9" s="625"/>
      <c r="CZ9" s="626">
        <v>6.8</v>
      </c>
      <c r="DA9" s="626"/>
      <c r="DB9" s="626"/>
      <c r="DC9" s="626"/>
      <c r="DD9" s="632">
        <v>1742</v>
      </c>
      <c r="DE9" s="624"/>
      <c r="DF9" s="624"/>
      <c r="DG9" s="624"/>
      <c r="DH9" s="624"/>
      <c r="DI9" s="624"/>
      <c r="DJ9" s="624"/>
      <c r="DK9" s="624"/>
      <c r="DL9" s="624"/>
      <c r="DM9" s="624"/>
      <c r="DN9" s="624"/>
      <c r="DO9" s="624"/>
      <c r="DP9" s="625"/>
      <c r="DQ9" s="632">
        <v>238103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9251</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126802</v>
      </c>
      <c r="S11" s="624"/>
      <c r="T11" s="624"/>
      <c r="U11" s="624"/>
      <c r="V11" s="624"/>
      <c r="W11" s="624"/>
      <c r="X11" s="624"/>
      <c r="Y11" s="625"/>
      <c r="Z11" s="628">
        <v>3.2</v>
      </c>
      <c r="AA11" s="629"/>
      <c r="AB11" s="629"/>
      <c r="AC11" s="635"/>
      <c r="AD11" s="632">
        <v>126802</v>
      </c>
      <c r="AE11" s="624"/>
      <c r="AF11" s="624"/>
      <c r="AG11" s="624"/>
      <c r="AH11" s="624"/>
      <c r="AI11" s="624"/>
      <c r="AJ11" s="624"/>
      <c r="AK11" s="625"/>
      <c r="AL11" s="628">
        <v>5.7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7967</v>
      </c>
      <c r="BH11" s="624"/>
      <c r="BI11" s="624"/>
      <c r="BJ11" s="624"/>
      <c r="BK11" s="624"/>
      <c r="BL11" s="624"/>
      <c r="BM11" s="624"/>
      <c r="BN11" s="625"/>
      <c r="BO11" s="626">
        <v>1.5</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609776</v>
      </c>
      <c r="CS11" s="624"/>
      <c r="CT11" s="624"/>
      <c r="CU11" s="624"/>
      <c r="CV11" s="624"/>
      <c r="CW11" s="624"/>
      <c r="CX11" s="624"/>
      <c r="CY11" s="625"/>
      <c r="CZ11" s="626">
        <v>16.7</v>
      </c>
      <c r="DA11" s="626"/>
      <c r="DB11" s="626"/>
      <c r="DC11" s="626"/>
      <c r="DD11" s="632">
        <v>354877</v>
      </c>
      <c r="DE11" s="624"/>
      <c r="DF11" s="624"/>
      <c r="DG11" s="624"/>
      <c r="DH11" s="624"/>
      <c r="DI11" s="624"/>
      <c r="DJ11" s="624"/>
      <c r="DK11" s="624"/>
      <c r="DL11" s="624"/>
      <c r="DM11" s="624"/>
      <c r="DN11" s="624"/>
      <c r="DO11" s="624"/>
      <c r="DP11" s="625"/>
      <c r="DQ11" s="632">
        <v>231794</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270765</v>
      </c>
      <c r="BH12" s="624"/>
      <c r="BI12" s="624"/>
      <c r="BJ12" s="624"/>
      <c r="BK12" s="624"/>
      <c r="BL12" s="624"/>
      <c r="BM12" s="624"/>
      <c r="BN12" s="625"/>
      <c r="BO12" s="626">
        <v>49.9</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18398</v>
      </c>
      <c r="CS12" s="624"/>
      <c r="CT12" s="624"/>
      <c r="CU12" s="624"/>
      <c r="CV12" s="624"/>
      <c r="CW12" s="624"/>
      <c r="CX12" s="624"/>
      <c r="CY12" s="625"/>
      <c r="CZ12" s="626">
        <v>0.5</v>
      </c>
      <c r="DA12" s="626"/>
      <c r="DB12" s="626"/>
      <c r="DC12" s="626"/>
      <c r="DD12" s="632" t="s">
        <v>122</v>
      </c>
      <c r="DE12" s="624"/>
      <c r="DF12" s="624"/>
      <c r="DG12" s="624"/>
      <c r="DH12" s="624"/>
      <c r="DI12" s="624"/>
      <c r="DJ12" s="624"/>
      <c r="DK12" s="624"/>
      <c r="DL12" s="624"/>
      <c r="DM12" s="624"/>
      <c r="DN12" s="624"/>
      <c r="DO12" s="624"/>
      <c r="DP12" s="625"/>
      <c r="DQ12" s="632">
        <v>10902</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270765</v>
      </c>
      <c r="BH13" s="624"/>
      <c r="BI13" s="624"/>
      <c r="BJ13" s="624"/>
      <c r="BK13" s="624"/>
      <c r="BL13" s="624"/>
      <c r="BM13" s="624"/>
      <c r="BN13" s="625"/>
      <c r="BO13" s="626">
        <v>49.9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237889</v>
      </c>
      <c r="CS13" s="624"/>
      <c r="CT13" s="624"/>
      <c r="CU13" s="624"/>
      <c r="CV13" s="624"/>
      <c r="CW13" s="624"/>
      <c r="CX13" s="624"/>
      <c r="CY13" s="625"/>
      <c r="CZ13" s="626">
        <v>6.5</v>
      </c>
      <c r="DA13" s="626"/>
      <c r="DB13" s="626"/>
      <c r="DC13" s="626"/>
      <c r="DD13" s="632">
        <v>167255</v>
      </c>
      <c r="DE13" s="624"/>
      <c r="DF13" s="624"/>
      <c r="DG13" s="624"/>
      <c r="DH13" s="624"/>
      <c r="DI13" s="624"/>
      <c r="DJ13" s="624"/>
      <c r="DK13" s="624"/>
      <c r="DL13" s="624"/>
      <c r="DM13" s="624"/>
      <c r="DN13" s="624"/>
      <c r="DO13" s="624"/>
      <c r="DP13" s="625"/>
      <c r="DQ13" s="632">
        <v>53047</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21601</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264644</v>
      </c>
      <c r="CS14" s="624"/>
      <c r="CT14" s="624"/>
      <c r="CU14" s="624"/>
      <c r="CV14" s="624"/>
      <c r="CW14" s="624"/>
      <c r="CX14" s="624"/>
      <c r="CY14" s="625"/>
      <c r="CZ14" s="626">
        <v>7.3</v>
      </c>
      <c r="DA14" s="626"/>
      <c r="DB14" s="626"/>
      <c r="DC14" s="626"/>
      <c r="DD14" s="632">
        <v>95865</v>
      </c>
      <c r="DE14" s="624"/>
      <c r="DF14" s="624"/>
      <c r="DG14" s="624"/>
      <c r="DH14" s="624"/>
      <c r="DI14" s="624"/>
      <c r="DJ14" s="624"/>
      <c r="DK14" s="624"/>
      <c r="DL14" s="624"/>
      <c r="DM14" s="624"/>
      <c r="DN14" s="624"/>
      <c r="DO14" s="624"/>
      <c r="DP14" s="625"/>
      <c r="DQ14" s="632">
        <v>157633</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2489</v>
      </c>
      <c r="S15" s="624"/>
      <c r="T15" s="624"/>
      <c r="U15" s="624"/>
      <c r="V15" s="624"/>
      <c r="W15" s="624"/>
      <c r="X15" s="624"/>
      <c r="Y15" s="625"/>
      <c r="Z15" s="626">
        <v>0.1</v>
      </c>
      <c r="AA15" s="626"/>
      <c r="AB15" s="626"/>
      <c r="AC15" s="626"/>
      <c r="AD15" s="627">
        <v>2489</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32249</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458751</v>
      </c>
      <c r="CS15" s="624"/>
      <c r="CT15" s="624"/>
      <c r="CU15" s="624"/>
      <c r="CV15" s="624"/>
      <c r="CW15" s="624"/>
      <c r="CX15" s="624"/>
      <c r="CY15" s="625"/>
      <c r="CZ15" s="626">
        <v>12.6</v>
      </c>
      <c r="DA15" s="626"/>
      <c r="DB15" s="626"/>
      <c r="DC15" s="626"/>
      <c r="DD15" s="632">
        <v>55301</v>
      </c>
      <c r="DE15" s="624"/>
      <c r="DF15" s="624"/>
      <c r="DG15" s="624"/>
      <c r="DH15" s="624"/>
      <c r="DI15" s="624"/>
      <c r="DJ15" s="624"/>
      <c r="DK15" s="624"/>
      <c r="DL15" s="624"/>
      <c r="DM15" s="624"/>
      <c r="DN15" s="624"/>
      <c r="DO15" s="624"/>
      <c r="DP15" s="625"/>
      <c r="DQ15" s="632">
        <v>378288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10974</v>
      </c>
      <c r="S16" s="624"/>
      <c r="T16" s="624"/>
      <c r="U16" s="624"/>
      <c r="V16" s="624"/>
      <c r="W16" s="624"/>
      <c r="X16" s="624"/>
      <c r="Y16" s="625"/>
      <c r="Z16" s="626">
        <v>0.3</v>
      </c>
      <c r="AA16" s="626"/>
      <c r="AB16" s="626"/>
      <c r="AC16" s="626"/>
      <c r="AD16" s="627">
        <v>10974</v>
      </c>
      <c r="AE16" s="627"/>
      <c r="AF16" s="627"/>
      <c r="AG16" s="627"/>
      <c r="AH16" s="627"/>
      <c r="AI16" s="627"/>
      <c r="AJ16" s="627"/>
      <c r="AK16" s="627"/>
      <c r="AL16" s="628">
        <v>0.5</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27506</v>
      </c>
      <c r="S17" s="624"/>
      <c r="T17" s="624"/>
      <c r="U17" s="624"/>
      <c r="V17" s="624"/>
      <c r="W17" s="624"/>
      <c r="X17" s="624"/>
      <c r="Y17" s="625"/>
      <c r="Z17" s="626">
        <v>0.7</v>
      </c>
      <c r="AA17" s="626"/>
      <c r="AB17" s="626"/>
      <c r="AC17" s="626"/>
      <c r="AD17" s="627">
        <v>27506</v>
      </c>
      <c r="AE17" s="627"/>
      <c r="AF17" s="627"/>
      <c r="AG17" s="627"/>
      <c r="AH17" s="627"/>
      <c r="AI17" s="627"/>
      <c r="AJ17" s="627"/>
      <c r="AK17" s="627"/>
      <c r="AL17" s="628">
        <v>1.2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255559</v>
      </c>
      <c r="CS17" s="624"/>
      <c r="CT17" s="624"/>
      <c r="CU17" s="624"/>
      <c r="CV17" s="624"/>
      <c r="CW17" s="624"/>
      <c r="CX17" s="624"/>
      <c r="CY17" s="625"/>
      <c r="CZ17" s="626">
        <v>7</v>
      </c>
      <c r="DA17" s="626"/>
      <c r="DB17" s="626"/>
      <c r="DC17" s="626"/>
      <c r="DD17" s="632" t="s">
        <v>122</v>
      </c>
      <c r="DE17" s="624"/>
      <c r="DF17" s="624"/>
      <c r="DG17" s="624"/>
      <c r="DH17" s="624"/>
      <c r="DI17" s="624"/>
      <c r="DJ17" s="624"/>
      <c r="DK17" s="624"/>
      <c r="DL17" s="624"/>
      <c r="DM17" s="624"/>
      <c r="DN17" s="624"/>
      <c r="DO17" s="624"/>
      <c r="DP17" s="625"/>
      <c r="DQ17" s="632">
        <v>255559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4871</v>
      </c>
      <c r="S18" s="624"/>
      <c r="T18" s="624"/>
      <c r="U18" s="624"/>
      <c r="V18" s="624"/>
      <c r="W18" s="624"/>
      <c r="X18" s="624"/>
      <c r="Y18" s="625"/>
      <c r="Z18" s="626">
        <v>0.1</v>
      </c>
      <c r="AA18" s="626"/>
      <c r="AB18" s="626"/>
      <c r="AC18" s="626"/>
      <c r="AD18" s="627">
        <v>4871</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21144</v>
      </c>
      <c r="S19" s="624"/>
      <c r="T19" s="624"/>
      <c r="U19" s="624"/>
      <c r="V19" s="624"/>
      <c r="W19" s="624"/>
      <c r="X19" s="624"/>
      <c r="Y19" s="625"/>
      <c r="Z19" s="626">
        <v>0.5</v>
      </c>
      <c r="AA19" s="626"/>
      <c r="AB19" s="626"/>
      <c r="AC19" s="626"/>
      <c r="AD19" s="627">
        <v>21144</v>
      </c>
      <c r="AE19" s="627"/>
      <c r="AF19" s="627"/>
      <c r="AG19" s="627"/>
      <c r="AH19" s="627"/>
      <c r="AI19" s="627"/>
      <c r="AJ19" s="627"/>
      <c r="AK19" s="627"/>
      <c r="AL19" s="628">
        <v>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1491</v>
      </c>
      <c r="S20" s="624"/>
      <c r="T20" s="624"/>
      <c r="U20" s="624"/>
      <c r="V20" s="624"/>
      <c r="W20" s="624"/>
      <c r="X20" s="624"/>
      <c r="Y20" s="625"/>
      <c r="Z20" s="626">
        <v>0</v>
      </c>
      <c r="AA20" s="626"/>
      <c r="AB20" s="626"/>
      <c r="AC20" s="626"/>
      <c r="AD20" s="627">
        <v>1491</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3642958</v>
      </c>
      <c r="CS20" s="624"/>
      <c r="CT20" s="624"/>
      <c r="CU20" s="624"/>
      <c r="CV20" s="624"/>
      <c r="CW20" s="624"/>
      <c r="CX20" s="624"/>
      <c r="CY20" s="625"/>
      <c r="CZ20" s="626">
        <v>100</v>
      </c>
      <c r="DA20" s="626"/>
      <c r="DB20" s="626"/>
      <c r="DC20" s="626"/>
      <c r="DD20" s="632">
        <v>817722</v>
      </c>
      <c r="DE20" s="624"/>
      <c r="DF20" s="624"/>
      <c r="DG20" s="624"/>
      <c r="DH20" s="624"/>
      <c r="DI20" s="624"/>
      <c r="DJ20" s="624"/>
      <c r="DK20" s="624"/>
      <c r="DL20" s="624"/>
      <c r="DM20" s="624"/>
      <c r="DN20" s="624"/>
      <c r="DO20" s="624"/>
      <c r="DP20" s="625"/>
      <c r="DQ20" s="632">
        <v>2394107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1532851</v>
      </c>
      <c r="S21" s="624"/>
      <c r="T21" s="624"/>
      <c r="U21" s="624"/>
      <c r="V21" s="624"/>
      <c r="W21" s="624"/>
      <c r="X21" s="624"/>
      <c r="Y21" s="625"/>
      <c r="Z21" s="626">
        <v>38.9</v>
      </c>
      <c r="AA21" s="626"/>
      <c r="AB21" s="626"/>
      <c r="AC21" s="626"/>
      <c r="AD21" s="627">
        <v>1454880</v>
      </c>
      <c r="AE21" s="627"/>
      <c r="AF21" s="627"/>
      <c r="AG21" s="627"/>
      <c r="AH21" s="627"/>
      <c r="AI21" s="627"/>
      <c r="AJ21" s="627"/>
      <c r="AK21" s="627"/>
      <c r="AL21" s="628">
        <v>65.900000000000006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1454880</v>
      </c>
      <c r="S22" s="624"/>
      <c r="T22" s="624"/>
      <c r="U22" s="624"/>
      <c r="V22" s="624"/>
      <c r="W22" s="624"/>
      <c r="X22" s="624"/>
      <c r="Y22" s="625"/>
      <c r="Z22" s="626">
        <v>36.9</v>
      </c>
      <c r="AA22" s="626"/>
      <c r="AB22" s="626"/>
      <c r="AC22" s="626"/>
      <c r="AD22" s="627">
        <v>1454880</v>
      </c>
      <c r="AE22" s="627"/>
      <c r="AF22" s="627"/>
      <c r="AG22" s="627"/>
      <c r="AH22" s="627"/>
      <c r="AI22" s="627"/>
      <c r="AJ22" s="627"/>
      <c r="AK22" s="627"/>
      <c r="AL22" s="628">
        <v>65.900000000000006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77223</v>
      </c>
      <c r="S23" s="624"/>
      <c r="T23" s="624"/>
      <c r="U23" s="624"/>
      <c r="V23" s="624"/>
      <c r="W23" s="624"/>
      <c r="X23" s="624"/>
      <c r="Y23" s="625"/>
      <c r="Z23" s="626">
        <v>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748</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1226753</v>
      </c>
      <c r="CS24" s="613"/>
      <c r="CT24" s="613"/>
      <c r="CU24" s="613"/>
      <c r="CV24" s="613"/>
      <c r="CW24" s="613"/>
      <c r="CX24" s="613"/>
      <c r="CY24" s="614"/>
      <c r="CZ24" s="617">
        <v>33.700000000000003</v>
      </c>
      <c r="DA24" s="618"/>
      <c r="DB24" s="618"/>
      <c r="DC24" s="634"/>
      <c r="DD24" s="657">
        <v>986204</v>
      </c>
      <c r="DE24" s="613"/>
      <c r="DF24" s="613"/>
      <c r="DG24" s="613"/>
      <c r="DH24" s="613"/>
      <c r="DI24" s="613"/>
      <c r="DJ24" s="613"/>
      <c r="DK24" s="614"/>
      <c r="DL24" s="657">
        <v>905513</v>
      </c>
      <c r="DM24" s="613"/>
      <c r="DN24" s="613"/>
      <c r="DO24" s="613"/>
      <c r="DP24" s="613"/>
      <c r="DQ24" s="613"/>
      <c r="DR24" s="613"/>
      <c r="DS24" s="613"/>
      <c r="DT24" s="613"/>
      <c r="DU24" s="613"/>
      <c r="DV24" s="614"/>
      <c r="DW24" s="617">
        <v>40.9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2278802</v>
      </c>
      <c r="S25" s="624"/>
      <c r="T25" s="624"/>
      <c r="U25" s="624"/>
      <c r="V25" s="624"/>
      <c r="W25" s="624"/>
      <c r="X25" s="624"/>
      <c r="Y25" s="625"/>
      <c r="Z25" s="626">
        <v>57.8</v>
      </c>
      <c r="AA25" s="626"/>
      <c r="AB25" s="626"/>
      <c r="AC25" s="626"/>
      <c r="AD25" s="627">
        <v>2200831</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707203</v>
      </c>
      <c r="CS25" s="653"/>
      <c r="CT25" s="653"/>
      <c r="CU25" s="653"/>
      <c r="CV25" s="653"/>
      <c r="CW25" s="653"/>
      <c r="CX25" s="653"/>
      <c r="CY25" s="654"/>
      <c r="CZ25" s="628">
        <v>19.399999999999999</v>
      </c>
      <c r="DA25" s="655"/>
      <c r="DB25" s="655"/>
      <c r="DC25" s="658"/>
      <c r="DD25" s="632">
        <v>646677</v>
      </c>
      <c r="DE25" s="653"/>
      <c r="DF25" s="653"/>
      <c r="DG25" s="653"/>
      <c r="DH25" s="653"/>
      <c r="DI25" s="653"/>
      <c r="DJ25" s="653"/>
      <c r="DK25" s="654"/>
      <c r="DL25" s="632">
        <v>567051</v>
      </c>
      <c r="DM25" s="653"/>
      <c r="DN25" s="653"/>
      <c r="DO25" s="653"/>
      <c r="DP25" s="653"/>
      <c r="DQ25" s="653"/>
      <c r="DR25" s="653"/>
      <c r="DS25" s="653"/>
      <c r="DT25" s="653"/>
      <c r="DU25" s="653"/>
      <c r="DV25" s="654"/>
      <c r="DW25" s="628">
        <v>25.6</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391350</v>
      </c>
      <c r="CS26" s="624"/>
      <c r="CT26" s="624"/>
      <c r="CU26" s="624"/>
      <c r="CV26" s="624"/>
      <c r="CW26" s="624"/>
      <c r="CX26" s="624"/>
      <c r="CY26" s="625"/>
      <c r="CZ26" s="628">
        <v>10.7</v>
      </c>
      <c r="DA26" s="655"/>
      <c r="DB26" s="655"/>
      <c r="DC26" s="658"/>
      <c r="DD26" s="632">
        <v>355266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11198</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542536</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263991</v>
      </c>
      <c r="CS27" s="653"/>
      <c r="CT27" s="653"/>
      <c r="CU27" s="653"/>
      <c r="CV27" s="653"/>
      <c r="CW27" s="653"/>
      <c r="CX27" s="653"/>
      <c r="CY27" s="654"/>
      <c r="CZ27" s="628">
        <v>7.2</v>
      </c>
      <c r="DA27" s="655"/>
      <c r="DB27" s="655"/>
      <c r="DC27" s="658"/>
      <c r="DD27" s="632">
        <v>83968</v>
      </c>
      <c r="DE27" s="653"/>
      <c r="DF27" s="653"/>
      <c r="DG27" s="653"/>
      <c r="DH27" s="653"/>
      <c r="DI27" s="653"/>
      <c r="DJ27" s="653"/>
      <c r="DK27" s="654"/>
      <c r="DL27" s="632">
        <v>82903</v>
      </c>
      <c r="DM27" s="653"/>
      <c r="DN27" s="653"/>
      <c r="DO27" s="653"/>
      <c r="DP27" s="653"/>
      <c r="DQ27" s="653"/>
      <c r="DR27" s="653"/>
      <c r="DS27" s="653"/>
      <c r="DT27" s="653"/>
      <c r="DU27" s="653"/>
      <c r="DV27" s="654"/>
      <c r="DW27" s="628">
        <v>3.7</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27738</v>
      </c>
      <c r="S28" s="624"/>
      <c r="T28" s="624"/>
      <c r="U28" s="624"/>
      <c r="V28" s="624"/>
      <c r="W28" s="624"/>
      <c r="X28" s="624"/>
      <c r="Y28" s="625"/>
      <c r="Z28" s="626">
        <v>0.7</v>
      </c>
      <c r="AA28" s="626"/>
      <c r="AB28" s="626"/>
      <c r="AC28" s="626"/>
      <c r="AD28" s="627">
        <v>4364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255559</v>
      </c>
      <c r="CS28" s="624"/>
      <c r="CT28" s="624"/>
      <c r="CU28" s="624"/>
      <c r="CV28" s="624"/>
      <c r="CW28" s="624"/>
      <c r="CX28" s="624"/>
      <c r="CY28" s="625"/>
      <c r="CZ28" s="628">
        <v>7</v>
      </c>
      <c r="DA28" s="655"/>
      <c r="DB28" s="655"/>
      <c r="DC28" s="658"/>
      <c r="DD28" s="632">
        <v>255559</v>
      </c>
      <c r="DE28" s="624"/>
      <c r="DF28" s="624"/>
      <c r="DG28" s="624"/>
      <c r="DH28" s="624"/>
      <c r="DI28" s="624"/>
      <c r="DJ28" s="624"/>
      <c r="DK28" s="625"/>
      <c r="DL28" s="632">
        <v>255559</v>
      </c>
      <c r="DM28" s="624"/>
      <c r="DN28" s="624"/>
      <c r="DO28" s="624"/>
      <c r="DP28" s="624"/>
      <c r="DQ28" s="624"/>
      <c r="DR28" s="624"/>
      <c r="DS28" s="624"/>
      <c r="DT28" s="624"/>
      <c r="DU28" s="624"/>
      <c r="DV28" s="625"/>
      <c r="DW28" s="628">
        <v>11.5</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2278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67</v>
      </c>
      <c r="CG29" s="621"/>
      <c r="CH29" s="621"/>
      <c r="CI29" s="621"/>
      <c r="CJ29" s="621"/>
      <c r="CK29" s="621"/>
      <c r="CL29" s="621"/>
      <c r="CM29" s="621"/>
      <c r="CN29" s="621"/>
      <c r="CO29" s="621"/>
      <c r="CP29" s="621"/>
      <c r="CQ29" s="622"/>
      <c r="CR29" s="623">
        <v>255559</v>
      </c>
      <c r="CS29" s="653"/>
      <c r="CT29" s="653"/>
      <c r="CU29" s="653"/>
      <c r="CV29" s="653"/>
      <c r="CW29" s="653"/>
      <c r="CX29" s="653"/>
      <c r="CY29" s="654"/>
      <c r="CZ29" s="628">
        <v>7</v>
      </c>
      <c r="DA29" s="655"/>
      <c r="DB29" s="655"/>
      <c r="DC29" s="658"/>
      <c r="DD29" s="632">
        <v>255559</v>
      </c>
      <c r="DE29" s="653"/>
      <c r="DF29" s="653"/>
      <c r="DG29" s="653"/>
      <c r="DH29" s="653"/>
      <c r="DI29" s="653"/>
      <c r="DJ29" s="653"/>
      <c r="DK29" s="654"/>
      <c r="DL29" s="632">
        <v>255559</v>
      </c>
      <c r="DM29" s="653"/>
      <c r="DN29" s="653"/>
      <c r="DO29" s="653"/>
      <c r="DP29" s="653"/>
      <c r="DQ29" s="653"/>
      <c r="DR29" s="653"/>
      <c r="DS29" s="653"/>
      <c r="DT29" s="653"/>
      <c r="DU29" s="653"/>
      <c r="DV29" s="654"/>
      <c r="DW29" s="628">
        <v>11.5</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373852</v>
      </c>
      <c r="S30" s="624"/>
      <c r="T30" s="624"/>
      <c r="U30" s="624"/>
      <c r="V30" s="624"/>
      <c r="W30" s="624"/>
      <c r="X30" s="624"/>
      <c r="Y30" s="625"/>
      <c r="Z30" s="626">
        <v>9.5</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236529</v>
      </c>
      <c r="CS30" s="624"/>
      <c r="CT30" s="624"/>
      <c r="CU30" s="624"/>
      <c r="CV30" s="624"/>
      <c r="CW30" s="624"/>
      <c r="CX30" s="624"/>
      <c r="CY30" s="625"/>
      <c r="CZ30" s="628">
        <v>6.5</v>
      </c>
      <c r="DA30" s="655"/>
      <c r="DB30" s="655"/>
      <c r="DC30" s="658"/>
      <c r="DD30" s="632">
        <v>236529</v>
      </c>
      <c r="DE30" s="624"/>
      <c r="DF30" s="624"/>
      <c r="DG30" s="624"/>
      <c r="DH30" s="624"/>
      <c r="DI30" s="624"/>
      <c r="DJ30" s="624"/>
      <c r="DK30" s="625"/>
      <c r="DL30" s="632">
        <v>236529</v>
      </c>
      <c r="DM30" s="624"/>
      <c r="DN30" s="624"/>
      <c r="DO30" s="624"/>
      <c r="DP30" s="624"/>
      <c r="DQ30" s="624"/>
      <c r="DR30" s="624"/>
      <c r="DS30" s="624"/>
      <c r="DT30" s="624"/>
      <c r="DU30" s="624"/>
      <c r="DV30" s="625"/>
      <c r="DW30" s="628">
        <v>10.7</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99.6</v>
      </c>
      <c r="BH31" s="667"/>
      <c r="BI31" s="667"/>
      <c r="BJ31" s="667"/>
      <c r="BK31" s="667"/>
      <c r="BL31" s="667"/>
      <c r="BM31" s="618">
        <v>98.8</v>
      </c>
      <c r="BN31" s="667"/>
      <c r="BO31" s="667"/>
      <c r="BP31" s="667"/>
      <c r="BQ31" s="668"/>
      <c r="BR31" s="670">
        <v>99.5</v>
      </c>
      <c r="BS31" s="667"/>
      <c r="BT31" s="667"/>
      <c r="BU31" s="667"/>
      <c r="BV31" s="667"/>
      <c r="BW31" s="667"/>
      <c r="BX31" s="618">
        <v>98.4</v>
      </c>
      <c r="BY31" s="667"/>
      <c r="BZ31" s="667"/>
      <c r="CA31" s="667"/>
      <c r="CB31" s="668"/>
      <c r="CD31" s="663"/>
      <c r="CE31" s="664"/>
      <c r="CF31" s="620" t="s">
        <v>301</v>
      </c>
      <c r="CG31" s="621"/>
      <c r="CH31" s="621"/>
      <c r="CI31" s="621"/>
      <c r="CJ31" s="621"/>
      <c r="CK31" s="621"/>
      <c r="CL31" s="621"/>
      <c r="CM31" s="621"/>
      <c r="CN31" s="621"/>
      <c r="CO31" s="621"/>
      <c r="CP31" s="621"/>
      <c r="CQ31" s="622"/>
      <c r="CR31" s="623">
        <v>19030</v>
      </c>
      <c r="CS31" s="653"/>
      <c r="CT31" s="653"/>
      <c r="CU31" s="653"/>
      <c r="CV31" s="653"/>
      <c r="CW31" s="653"/>
      <c r="CX31" s="653"/>
      <c r="CY31" s="654"/>
      <c r="CZ31" s="628">
        <v>0.5</v>
      </c>
      <c r="DA31" s="655"/>
      <c r="DB31" s="655"/>
      <c r="DC31" s="658"/>
      <c r="DD31" s="632">
        <v>19030</v>
      </c>
      <c r="DE31" s="653"/>
      <c r="DF31" s="653"/>
      <c r="DG31" s="653"/>
      <c r="DH31" s="653"/>
      <c r="DI31" s="653"/>
      <c r="DJ31" s="653"/>
      <c r="DK31" s="654"/>
      <c r="DL31" s="632">
        <v>19030</v>
      </c>
      <c r="DM31" s="653"/>
      <c r="DN31" s="653"/>
      <c r="DO31" s="653"/>
      <c r="DP31" s="653"/>
      <c r="DQ31" s="653"/>
      <c r="DR31" s="653"/>
      <c r="DS31" s="653"/>
      <c r="DT31" s="653"/>
      <c r="DU31" s="653"/>
      <c r="DV31" s="654"/>
      <c r="DW31" s="628">
        <v>0.9</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164461</v>
      </c>
      <c r="S32" s="624"/>
      <c r="T32" s="624"/>
      <c r="U32" s="624"/>
      <c r="V32" s="624"/>
      <c r="W32" s="624"/>
      <c r="X32" s="624"/>
      <c r="Y32" s="625"/>
      <c r="Z32" s="626">
        <v>4.2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99.7</v>
      </c>
      <c r="BH32" s="653"/>
      <c r="BI32" s="653"/>
      <c r="BJ32" s="653"/>
      <c r="BK32" s="653"/>
      <c r="BL32" s="653"/>
      <c r="BM32" s="629">
        <v>99.5</v>
      </c>
      <c r="BN32" s="653"/>
      <c r="BO32" s="653"/>
      <c r="BP32" s="653"/>
      <c r="BQ32" s="669"/>
      <c r="BR32" s="680">
        <v>99.3</v>
      </c>
      <c r="BS32" s="653"/>
      <c r="BT32" s="653"/>
      <c r="BU32" s="653"/>
      <c r="BV32" s="653"/>
      <c r="BW32" s="653"/>
      <c r="BX32" s="629">
        <v>98.6</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3914</v>
      </c>
      <c r="S33" s="624"/>
      <c r="T33" s="624"/>
      <c r="U33" s="624"/>
      <c r="V33" s="624"/>
      <c r="W33" s="624"/>
      <c r="X33" s="624"/>
      <c r="Y33" s="625"/>
      <c r="Z33" s="626">
        <v>0.1</v>
      </c>
      <c r="AA33" s="626"/>
      <c r="AB33" s="626"/>
      <c r="AC33" s="626"/>
      <c r="AD33" s="627">
        <v>3577</v>
      </c>
      <c r="AE33" s="627"/>
      <c r="AF33" s="627"/>
      <c r="AG33" s="627"/>
      <c r="AH33" s="627"/>
      <c r="AI33" s="627"/>
      <c r="AJ33" s="627"/>
      <c r="AK33" s="627"/>
      <c r="AL33" s="628">
        <v>0.2</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99.6</v>
      </c>
      <c r="BS33" s="682"/>
      <c r="BT33" s="682"/>
      <c r="BU33" s="682"/>
      <c r="BV33" s="682"/>
      <c r="BW33" s="682"/>
      <c r="BX33" s="683">
        <v>98</v>
      </c>
      <c r="BY33" s="682"/>
      <c r="BZ33" s="682"/>
      <c r="CA33" s="682"/>
      <c r="CB33" s="684"/>
      <c r="CD33" s="620" t="s">
        <v>308</v>
      </c>
      <c r="CE33" s="621"/>
      <c r="CF33" s="621"/>
      <c r="CG33" s="621"/>
      <c r="CH33" s="621"/>
      <c r="CI33" s="621"/>
      <c r="CJ33" s="621"/>
      <c r="CK33" s="621"/>
      <c r="CL33" s="621"/>
      <c r="CM33" s="621"/>
      <c r="CN33" s="621"/>
      <c r="CO33" s="621"/>
      <c r="CP33" s="621"/>
      <c r="CQ33" s="622"/>
      <c r="CR33" s="623">
        <v>1598483</v>
      </c>
      <c r="CS33" s="653"/>
      <c r="CT33" s="653"/>
      <c r="CU33" s="653"/>
      <c r="CV33" s="653"/>
      <c r="CW33" s="653"/>
      <c r="CX33" s="653"/>
      <c r="CY33" s="654"/>
      <c r="CZ33" s="628">
        <v>43.9</v>
      </c>
      <c r="DA33" s="655"/>
      <c r="DB33" s="655"/>
      <c r="DC33" s="658"/>
      <c r="DD33" s="632">
        <v>1370791</v>
      </c>
      <c r="DE33" s="653"/>
      <c r="DF33" s="653"/>
      <c r="DG33" s="653"/>
      <c r="DH33" s="653"/>
      <c r="DI33" s="653"/>
      <c r="DJ33" s="653"/>
      <c r="DK33" s="654"/>
      <c r="DL33" s="632">
        <v>1024481</v>
      </c>
      <c r="DM33" s="653"/>
      <c r="DN33" s="653"/>
      <c r="DO33" s="653"/>
      <c r="DP33" s="653"/>
      <c r="DQ33" s="653"/>
      <c r="DR33" s="653"/>
      <c r="DS33" s="653"/>
      <c r="DT33" s="653"/>
      <c r="DU33" s="653"/>
      <c r="DV33" s="654"/>
      <c r="DW33" s="628">
        <v>46.3</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3943</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635415</v>
      </c>
      <c r="CS34" s="624"/>
      <c r="CT34" s="624"/>
      <c r="CU34" s="624"/>
      <c r="CV34" s="624"/>
      <c r="CW34" s="624"/>
      <c r="CX34" s="624"/>
      <c r="CY34" s="625"/>
      <c r="CZ34" s="628">
        <v>17.399999999999999</v>
      </c>
      <c r="DA34" s="655"/>
      <c r="DB34" s="655"/>
      <c r="DC34" s="658"/>
      <c r="DD34" s="632">
        <v>509880</v>
      </c>
      <c r="DE34" s="624"/>
      <c r="DF34" s="624"/>
      <c r="DG34" s="624"/>
      <c r="DH34" s="624"/>
      <c r="DI34" s="624"/>
      <c r="DJ34" s="624"/>
      <c r="DK34" s="625"/>
      <c r="DL34" s="632">
        <v>429804</v>
      </c>
      <c r="DM34" s="624"/>
      <c r="DN34" s="624"/>
      <c r="DO34" s="624"/>
      <c r="DP34" s="624"/>
      <c r="DQ34" s="624"/>
      <c r="DR34" s="624"/>
      <c r="DS34" s="624"/>
      <c r="DT34" s="624"/>
      <c r="DU34" s="624"/>
      <c r="DV34" s="625"/>
      <c r="DW34" s="628">
        <v>19.399999999999999</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419647</v>
      </c>
      <c r="S35" s="624"/>
      <c r="T35" s="624"/>
      <c r="U35" s="624"/>
      <c r="V35" s="624"/>
      <c r="W35" s="624"/>
      <c r="X35" s="624"/>
      <c r="Y35" s="625"/>
      <c r="Z35" s="626">
        <v>10.6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22686</v>
      </c>
      <c r="CS35" s="653"/>
      <c r="CT35" s="653"/>
      <c r="CU35" s="653"/>
      <c r="CV35" s="653"/>
      <c r="CW35" s="653"/>
      <c r="CX35" s="653"/>
      <c r="CY35" s="654"/>
      <c r="CZ35" s="628">
        <v>0.6</v>
      </c>
      <c r="DA35" s="655"/>
      <c r="DB35" s="655"/>
      <c r="DC35" s="658"/>
      <c r="DD35" s="632">
        <v>15010</v>
      </c>
      <c r="DE35" s="653"/>
      <c r="DF35" s="653"/>
      <c r="DG35" s="653"/>
      <c r="DH35" s="653"/>
      <c r="DI35" s="653"/>
      <c r="DJ35" s="653"/>
      <c r="DK35" s="654"/>
      <c r="DL35" s="632">
        <v>10355</v>
      </c>
      <c r="DM35" s="653"/>
      <c r="DN35" s="653"/>
      <c r="DO35" s="653"/>
      <c r="DP35" s="653"/>
      <c r="DQ35" s="653"/>
      <c r="DR35" s="653"/>
      <c r="DS35" s="653"/>
      <c r="DT35" s="653"/>
      <c r="DU35" s="653"/>
      <c r="DV35" s="654"/>
      <c r="DW35" s="628">
        <v>0.5</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108908</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391325</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42789</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775164</v>
      </c>
      <c r="CS36" s="624"/>
      <c r="CT36" s="624"/>
      <c r="CU36" s="624"/>
      <c r="CV36" s="624"/>
      <c r="CW36" s="624"/>
      <c r="CX36" s="624"/>
      <c r="CY36" s="625"/>
      <c r="CZ36" s="628">
        <v>21.3</v>
      </c>
      <c r="DA36" s="655"/>
      <c r="DB36" s="655"/>
      <c r="DC36" s="658"/>
      <c r="DD36" s="632">
        <v>730179</v>
      </c>
      <c r="DE36" s="624"/>
      <c r="DF36" s="624"/>
      <c r="DG36" s="624"/>
      <c r="DH36" s="624"/>
      <c r="DI36" s="624"/>
      <c r="DJ36" s="624"/>
      <c r="DK36" s="625"/>
      <c r="DL36" s="632">
        <v>485730</v>
      </c>
      <c r="DM36" s="624"/>
      <c r="DN36" s="624"/>
      <c r="DO36" s="624"/>
      <c r="DP36" s="624"/>
      <c r="DQ36" s="624"/>
      <c r="DR36" s="624"/>
      <c r="DS36" s="624"/>
      <c r="DT36" s="624"/>
      <c r="DU36" s="624"/>
      <c r="DV36" s="625"/>
      <c r="DW36" s="628">
        <v>21.9</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28945</v>
      </c>
      <c r="S37" s="624"/>
      <c r="T37" s="624"/>
      <c r="U37" s="624"/>
      <c r="V37" s="624"/>
      <c r="W37" s="624"/>
      <c r="X37" s="624"/>
      <c r="Y37" s="625"/>
      <c r="Z37" s="626">
        <v>0.7</v>
      </c>
      <c r="AA37" s="626"/>
      <c r="AB37" s="626"/>
      <c r="AC37" s="626"/>
      <c r="AD37" s="627">
        <v>1</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157634</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42789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251123</v>
      </c>
      <c r="CS37" s="653"/>
      <c r="CT37" s="653"/>
      <c r="CU37" s="653"/>
      <c r="CV37" s="653"/>
      <c r="CW37" s="653"/>
      <c r="CX37" s="653"/>
      <c r="CY37" s="654"/>
      <c r="CZ37" s="628">
        <v>6.9</v>
      </c>
      <c r="DA37" s="655"/>
      <c r="DB37" s="655"/>
      <c r="DC37" s="658"/>
      <c r="DD37" s="632">
        <v>250783</v>
      </c>
      <c r="DE37" s="653"/>
      <c r="DF37" s="653"/>
      <c r="DG37" s="653"/>
      <c r="DH37" s="653"/>
      <c r="DI37" s="653"/>
      <c r="DJ37" s="653"/>
      <c r="DK37" s="654"/>
      <c r="DL37" s="632">
        <v>250783</v>
      </c>
      <c r="DM37" s="653"/>
      <c r="DN37" s="653"/>
      <c r="DO37" s="653"/>
      <c r="DP37" s="653"/>
      <c r="DQ37" s="653"/>
      <c r="DR37" s="653"/>
      <c r="DS37" s="653"/>
      <c r="DT37" s="653"/>
      <c r="DU37" s="653"/>
      <c r="DV37" s="654"/>
      <c r="DW37" s="628">
        <v>11.3</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520495</v>
      </c>
      <c r="S38" s="624"/>
      <c r="T38" s="624"/>
      <c r="U38" s="624"/>
      <c r="V38" s="624"/>
      <c r="W38" s="624"/>
      <c r="X38" s="624"/>
      <c r="Y38" s="625"/>
      <c r="Z38" s="626">
        <v>13.2</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74950</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583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158741</v>
      </c>
      <c r="CS38" s="624"/>
      <c r="CT38" s="624"/>
      <c r="CU38" s="624"/>
      <c r="CV38" s="624"/>
      <c r="CW38" s="624"/>
      <c r="CX38" s="624"/>
      <c r="CY38" s="625"/>
      <c r="CZ38" s="628">
        <v>4.4000000000000004</v>
      </c>
      <c r="DA38" s="655"/>
      <c r="DB38" s="655"/>
      <c r="DC38" s="658"/>
      <c r="DD38" s="632">
        <v>112324</v>
      </c>
      <c r="DE38" s="624"/>
      <c r="DF38" s="624"/>
      <c r="DG38" s="624"/>
      <c r="DH38" s="624"/>
      <c r="DI38" s="624"/>
      <c r="DJ38" s="624"/>
      <c r="DK38" s="625"/>
      <c r="DL38" s="632">
        <v>98592</v>
      </c>
      <c r="DM38" s="624"/>
      <c r="DN38" s="624"/>
      <c r="DO38" s="624"/>
      <c r="DP38" s="624"/>
      <c r="DQ38" s="624"/>
      <c r="DR38" s="624"/>
      <c r="DS38" s="624"/>
      <c r="DT38" s="624"/>
      <c r="DU38" s="624"/>
      <c r="DV38" s="625"/>
      <c r="DW38" s="628">
        <v>4.5</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t="s">
        <v>122</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951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3477</v>
      </c>
      <c r="CS39" s="653"/>
      <c r="CT39" s="653"/>
      <c r="CU39" s="653"/>
      <c r="CV39" s="653"/>
      <c r="CW39" s="653"/>
      <c r="CX39" s="653"/>
      <c r="CY39" s="654"/>
      <c r="CZ39" s="628">
        <v>0.1</v>
      </c>
      <c r="DA39" s="655"/>
      <c r="DB39" s="655"/>
      <c r="DC39" s="658"/>
      <c r="DD39" s="632">
        <v>3398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4995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118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3000</v>
      </c>
      <c r="CS40" s="624"/>
      <c r="CT40" s="624"/>
      <c r="CU40" s="624"/>
      <c r="CV40" s="624"/>
      <c r="CW40" s="624"/>
      <c r="CX40" s="624"/>
      <c r="CY40" s="625"/>
      <c r="CZ40" s="628">
        <v>0.1</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3944181</v>
      </c>
      <c r="S41" s="699"/>
      <c r="T41" s="699"/>
      <c r="U41" s="699"/>
      <c r="V41" s="699"/>
      <c r="W41" s="699"/>
      <c r="X41" s="699"/>
      <c r="Y41" s="700"/>
      <c r="Z41" s="701">
        <v>100</v>
      </c>
      <c r="AA41" s="701"/>
      <c r="AB41" s="701"/>
      <c r="AC41" s="701"/>
      <c r="AD41" s="702">
        <v>2208773</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47351</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111390</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347</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817722</v>
      </c>
      <c r="CS42" s="653"/>
      <c r="CT42" s="653"/>
      <c r="CU42" s="653"/>
      <c r="CV42" s="653"/>
      <c r="CW42" s="653"/>
      <c r="CX42" s="653"/>
      <c r="CY42" s="654"/>
      <c r="CZ42" s="628">
        <v>22.4</v>
      </c>
      <c r="DA42" s="655"/>
      <c r="DB42" s="655"/>
      <c r="DC42" s="658"/>
      <c r="DD42" s="632">
        <v>37112</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817722</v>
      </c>
      <c r="CS44" s="624"/>
      <c r="CT44" s="624"/>
      <c r="CU44" s="624"/>
      <c r="CV44" s="624"/>
      <c r="CW44" s="624"/>
      <c r="CX44" s="624"/>
      <c r="CY44" s="625"/>
      <c r="CZ44" s="628">
        <v>22.4</v>
      </c>
      <c r="DA44" s="629"/>
      <c r="DB44" s="629"/>
      <c r="DC44" s="635"/>
      <c r="DD44" s="632">
        <v>37112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123202</v>
      </c>
      <c r="CS45" s="653"/>
      <c r="CT45" s="653"/>
      <c r="CU45" s="653"/>
      <c r="CV45" s="653"/>
      <c r="CW45" s="653"/>
      <c r="CX45" s="653"/>
      <c r="CY45" s="654"/>
      <c r="CZ45" s="628">
        <v>3.4</v>
      </c>
      <c r="DA45" s="655"/>
      <c r="DB45" s="655"/>
      <c r="DC45" s="658"/>
      <c r="DD45" s="632">
        <v>3234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671808</v>
      </c>
      <c r="CS46" s="624"/>
      <c r="CT46" s="624"/>
      <c r="CU46" s="624"/>
      <c r="CV46" s="624"/>
      <c r="CW46" s="624"/>
      <c r="CX46" s="624"/>
      <c r="CY46" s="625"/>
      <c r="CZ46" s="628">
        <v>18.399999999999999</v>
      </c>
      <c r="DA46" s="629"/>
      <c r="DB46" s="629"/>
      <c r="DC46" s="635"/>
      <c r="DD46" s="632">
        <v>33571</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3642958</v>
      </c>
      <c r="CS49" s="682"/>
      <c r="CT49" s="682"/>
      <c r="CU49" s="682"/>
      <c r="CV49" s="682"/>
      <c r="CW49" s="682"/>
      <c r="CX49" s="682"/>
      <c r="CY49" s="711"/>
      <c r="CZ49" s="703">
        <v>100</v>
      </c>
      <c r="DA49" s="712"/>
      <c r="DB49" s="712"/>
      <c r="DC49" s="713"/>
      <c r="DD49" s="714">
        <v>2394107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y0Q/2ErkRRSiSIpSFIPrhYgzH0syyKKNvse740+Pzw8lLKQn0K+ke8qzxpir6VMx/MC/gTRXADEi7d7dyjslA==" saltValue="RZFNC3NOcvNmfLOlzqL1J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9" zoomScaleNormal="69"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3944</v>
      </c>
      <c r="R7" s="753"/>
      <c r="S7" s="753"/>
      <c r="T7" s="753"/>
      <c r="U7" s="753"/>
      <c r="V7" s="753">
        <v>3643</v>
      </c>
      <c r="W7" s="753"/>
      <c r="X7" s="753"/>
      <c r="Y7" s="753"/>
      <c r="Z7" s="753"/>
      <c r="AA7" s="753">
        <v>301</v>
      </c>
      <c r="AB7" s="753"/>
      <c r="AC7" s="753"/>
      <c r="AD7" s="753"/>
      <c r="AE7" s="754"/>
      <c r="AF7" s="755">
        <v>287</v>
      </c>
      <c r="AG7" s="756"/>
      <c r="AH7" s="756"/>
      <c r="AI7" s="756"/>
      <c r="AJ7" s="757"/>
      <c r="AK7" s="758">
        <v>420</v>
      </c>
      <c r="AL7" s="759"/>
      <c r="AM7" s="759"/>
      <c r="AN7" s="759"/>
      <c r="AO7" s="759"/>
      <c r="AP7" s="759">
        <v>3920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565</v>
      </c>
      <c r="BT7" s="747"/>
      <c r="BU7" s="747"/>
      <c r="BV7" s="747"/>
      <c r="BW7" s="747"/>
      <c r="BX7" s="747"/>
      <c r="BY7" s="747"/>
      <c r="BZ7" s="747"/>
      <c r="CA7" s="747"/>
      <c r="CB7" s="747"/>
      <c r="CC7" s="747"/>
      <c r="CD7" s="747"/>
      <c r="CE7" s="747"/>
      <c r="CF7" s="747"/>
      <c r="CG7" s="762"/>
      <c r="CH7" s="743">
        <v>-755</v>
      </c>
      <c r="CI7" s="744"/>
      <c r="CJ7" s="744"/>
      <c r="CK7" s="744"/>
      <c r="CL7" s="745"/>
      <c r="CM7" s="743">
        <v>67</v>
      </c>
      <c r="CN7" s="744"/>
      <c r="CO7" s="744"/>
      <c r="CP7" s="744"/>
      <c r="CQ7" s="745"/>
      <c r="CR7" s="743">
        <v>1</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4</v>
      </c>
      <c r="R8" s="784"/>
      <c r="S8" s="784"/>
      <c r="T8" s="784"/>
      <c r="U8" s="784"/>
      <c r="V8" s="784">
        <v>0</v>
      </c>
      <c r="W8" s="784"/>
      <c r="X8" s="784"/>
      <c r="Y8" s="784"/>
      <c r="Z8" s="784"/>
      <c r="AA8" s="784">
        <v>4</v>
      </c>
      <c r="AB8" s="784"/>
      <c r="AC8" s="784"/>
      <c r="AD8" s="784"/>
      <c r="AE8" s="785"/>
      <c r="AF8" s="786">
        <v>4</v>
      </c>
      <c r="AG8" s="787"/>
      <c r="AH8" s="787"/>
      <c r="AI8" s="787"/>
      <c r="AJ8" s="788"/>
      <c r="AK8" s="769">
        <v>0</v>
      </c>
      <c r="AL8" s="770"/>
      <c r="AM8" s="770"/>
      <c r="AN8" s="770"/>
      <c r="AO8" s="770"/>
      <c r="AP8" s="770" t="s">
        <v>554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378</v>
      </c>
      <c r="B23" s="789" t="s">
        <v>379</v>
      </c>
      <c r="C23" s="790"/>
      <c r="D23" s="790"/>
      <c r="E23" s="790"/>
      <c r="F23" s="790"/>
      <c r="G23" s="790"/>
      <c r="H23" s="790"/>
      <c r="I23" s="790"/>
      <c r="J23" s="790"/>
      <c r="K23" s="790"/>
      <c r="L23" s="790"/>
      <c r="M23" s="790"/>
      <c r="N23" s="790"/>
      <c r="O23" s="790"/>
      <c r="P23" s="791"/>
      <c r="Q23" s="792">
        <v>3948</v>
      </c>
      <c r="R23" s="793"/>
      <c r="S23" s="793"/>
      <c r="T23" s="793"/>
      <c r="U23" s="793"/>
      <c r="V23" s="793">
        <v>3643</v>
      </c>
      <c r="W23" s="793"/>
      <c r="X23" s="793"/>
      <c r="Y23" s="793"/>
      <c r="Z23" s="793"/>
      <c r="AA23" s="793">
        <v>305</v>
      </c>
      <c r="AB23" s="793"/>
      <c r="AC23" s="793"/>
      <c r="AD23" s="793"/>
      <c r="AE23" s="794"/>
      <c r="AF23" s="795">
        <v>291</v>
      </c>
      <c r="AG23" s="793"/>
      <c r="AH23" s="793"/>
      <c r="AI23" s="793"/>
      <c r="AJ23" s="796"/>
      <c r="AK23" s="797"/>
      <c r="AL23" s="798"/>
      <c r="AM23" s="798"/>
      <c r="AN23" s="798"/>
      <c r="AO23" s="798"/>
      <c r="AP23" s="793">
        <v>3920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390</v>
      </c>
      <c r="C28" s="750"/>
      <c r="D28" s="750"/>
      <c r="E28" s="750"/>
      <c r="F28" s="750"/>
      <c r="G28" s="750"/>
      <c r="H28" s="750"/>
      <c r="I28" s="750"/>
      <c r="J28" s="750"/>
      <c r="K28" s="750"/>
      <c r="L28" s="750"/>
      <c r="M28" s="750"/>
      <c r="N28" s="750"/>
      <c r="O28" s="750"/>
      <c r="P28" s="751"/>
      <c r="Q28" s="822">
        <v>546</v>
      </c>
      <c r="R28" s="823"/>
      <c r="S28" s="823"/>
      <c r="T28" s="823"/>
      <c r="U28" s="823"/>
      <c r="V28" s="823">
        <v>502</v>
      </c>
      <c r="W28" s="823"/>
      <c r="X28" s="823"/>
      <c r="Y28" s="823"/>
      <c r="Z28" s="823"/>
      <c r="AA28" s="823">
        <v>44</v>
      </c>
      <c r="AB28" s="823"/>
      <c r="AC28" s="823"/>
      <c r="AD28" s="823"/>
      <c r="AE28" s="824"/>
      <c r="AF28" s="825">
        <v>44</v>
      </c>
      <c r="AG28" s="823"/>
      <c r="AH28" s="823"/>
      <c r="AI28" s="823"/>
      <c r="AJ28" s="826"/>
      <c r="AK28" s="827">
        <v>48</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391</v>
      </c>
      <c r="C29" s="781"/>
      <c r="D29" s="781"/>
      <c r="E29" s="781"/>
      <c r="F29" s="781"/>
      <c r="G29" s="781"/>
      <c r="H29" s="781"/>
      <c r="I29" s="781"/>
      <c r="J29" s="781"/>
      <c r="K29" s="781"/>
      <c r="L29" s="781"/>
      <c r="M29" s="781"/>
      <c r="N29" s="781"/>
      <c r="O29" s="781"/>
      <c r="P29" s="782"/>
      <c r="Q29" s="783">
        <v>584</v>
      </c>
      <c r="R29" s="784"/>
      <c r="S29" s="784"/>
      <c r="T29" s="784"/>
      <c r="U29" s="784"/>
      <c r="V29" s="784">
        <v>547</v>
      </c>
      <c r="W29" s="784"/>
      <c r="X29" s="784"/>
      <c r="Y29" s="784"/>
      <c r="Z29" s="784"/>
      <c r="AA29" s="784">
        <v>37</v>
      </c>
      <c r="AB29" s="784"/>
      <c r="AC29" s="784"/>
      <c r="AD29" s="784"/>
      <c r="AE29" s="785"/>
      <c r="AF29" s="786">
        <v>37</v>
      </c>
      <c r="AG29" s="787"/>
      <c r="AH29" s="787"/>
      <c r="AI29" s="787"/>
      <c r="AJ29" s="788"/>
      <c r="AK29" s="834">
        <v>138</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392</v>
      </c>
      <c r="C30" s="781"/>
      <c r="D30" s="781"/>
      <c r="E30" s="781"/>
      <c r="F30" s="781"/>
      <c r="G30" s="781"/>
      <c r="H30" s="781"/>
      <c r="I30" s="781"/>
      <c r="J30" s="781"/>
      <c r="K30" s="781"/>
      <c r="L30" s="781"/>
      <c r="M30" s="781"/>
      <c r="N30" s="781"/>
      <c r="O30" s="781"/>
      <c r="P30" s="782"/>
      <c r="Q30" s="783">
        <v>60</v>
      </c>
      <c r="R30" s="784"/>
      <c r="S30" s="784"/>
      <c r="T30" s="784"/>
      <c r="U30" s="784"/>
      <c r="V30" s="784">
        <v>59</v>
      </c>
      <c r="W30" s="784"/>
      <c r="X30" s="784"/>
      <c r="Y30" s="784"/>
      <c r="Z30" s="784"/>
      <c r="AA30" s="784">
        <v>0</v>
      </c>
      <c r="AB30" s="784"/>
      <c r="AC30" s="784"/>
      <c r="AD30" s="784"/>
      <c r="AE30" s="785"/>
      <c r="AF30" s="786">
        <v>0</v>
      </c>
      <c r="AG30" s="787"/>
      <c r="AH30" s="787"/>
      <c r="AI30" s="787"/>
      <c r="AJ30" s="788"/>
      <c r="AK30" s="834">
        <v>17</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393</v>
      </c>
      <c r="C31" s="781"/>
      <c r="D31" s="781"/>
      <c r="E31" s="781"/>
      <c r="F31" s="781"/>
      <c r="G31" s="781"/>
      <c r="H31" s="781"/>
      <c r="I31" s="781"/>
      <c r="J31" s="781"/>
      <c r="K31" s="781"/>
      <c r="L31" s="781"/>
      <c r="M31" s="781"/>
      <c r="N31" s="781"/>
      <c r="O31" s="781"/>
      <c r="P31" s="782"/>
      <c r="Q31" s="783">
        <v>154</v>
      </c>
      <c r="R31" s="784"/>
      <c r="S31" s="784"/>
      <c r="T31" s="784"/>
      <c r="U31" s="784"/>
      <c r="V31" s="784">
        <v>141</v>
      </c>
      <c r="W31" s="784"/>
      <c r="X31" s="784"/>
      <c r="Y31" s="784"/>
      <c r="Z31" s="784"/>
      <c r="AA31" s="784">
        <v>13</v>
      </c>
      <c r="AB31" s="784"/>
      <c r="AC31" s="784"/>
      <c r="AD31" s="784"/>
      <c r="AE31" s="785"/>
      <c r="AF31" s="786">
        <v>64</v>
      </c>
      <c r="AG31" s="787"/>
      <c r="AH31" s="787"/>
      <c r="AI31" s="787"/>
      <c r="AJ31" s="788"/>
      <c r="AK31" s="834">
        <v>75</v>
      </c>
      <c r="AL31" s="830"/>
      <c r="AM31" s="830"/>
      <c r="AN31" s="830"/>
      <c r="AO31" s="830"/>
      <c r="AP31" s="830">
        <v>402</v>
      </c>
      <c r="AQ31" s="830"/>
      <c r="AR31" s="830"/>
      <c r="AS31" s="830"/>
      <c r="AT31" s="830"/>
      <c r="AU31" s="830">
        <v>243</v>
      </c>
      <c r="AV31" s="830"/>
      <c r="AW31" s="830"/>
      <c r="AX31" s="830"/>
      <c r="AY31" s="830"/>
      <c r="AZ31" s="831" t="s">
        <v>554</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278</v>
      </c>
      <c r="R32" s="784"/>
      <c r="S32" s="784"/>
      <c r="T32" s="784"/>
      <c r="U32" s="784"/>
      <c r="V32" s="784">
        <v>249</v>
      </c>
      <c r="W32" s="784"/>
      <c r="X32" s="784"/>
      <c r="Y32" s="784"/>
      <c r="Z32" s="784"/>
      <c r="AA32" s="784">
        <v>29</v>
      </c>
      <c r="AB32" s="784"/>
      <c r="AC32" s="784"/>
      <c r="AD32" s="784"/>
      <c r="AE32" s="785"/>
      <c r="AF32" s="786">
        <v>41</v>
      </c>
      <c r="AG32" s="787"/>
      <c r="AH32" s="787"/>
      <c r="AI32" s="787"/>
      <c r="AJ32" s="788"/>
      <c r="AK32" s="834">
        <v>158</v>
      </c>
      <c r="AL32" s="830"/>
      <c r="AM32" s="830"/>
      <c r="AN32" s="830"/>
      <c r="AO32" s="830"/>
      <c r="AP32" s="830">
        <v>554</v>
      </c>
      <c r="AQ32" s="830"/>
      <c r="AR32" s="830"/>
      <c r="AS32" s="830"/>
      <c r="AT32" s="830"/>
      <c r="AU32" s="830">
        <v>487</v>
      </c>
      <c r="AV32" s="830"/>
      <c r="AW32" s="830"/>
      <c r="AX32" s="830"/>
      <c r="AY32" s="830"/>
      <c r="AZ32" s="831" t="s">
        <v>554</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396</v>
      </c>
      <c r="C33" s="781"/>
      <c r="D33" s="781"/>
      <c r="E33" s="781"/>
      <c r="F33" s="781"/>
      <c r="G33" s="781"/>
      <c r="H33" s="781"/>
      <c r="I33" s="781"/>
      <c r="J33" s="781"/>
      <c r="K33" s="781"/>
      <c r="L33" s="781"/>
      <c r="M33" s="781"/>
      <c r="N33" s="781"/>
      <c r="O33" s="781"/>
      <c r="P33" s="782"/>
      <c r="Q33" s="783">
        <v>39</v>
      </c>
      <c r="R33" s="784"/>
      <c r="S33" s="784"/>
      <c r="T33" s="784"/>
      <c r="U33" s="784"/>
      <c r="V33" s="784">
        <v>0</v>
      </c>
      <c r="W33" s="784"/>
      <c r="X33" s="784"/>
      <c r="Y33" s="784"/>
      <c r="Z33" s="784"/>
      <c r="AA33" s="784">
        <v>39</v>
      </c>
      <c r="AB33" s="784"/>
      <c r="AC33" s="784"/>
      <c r="AD33" s="784"/>
      <c r="AE33" s="785"/>
      <c r="AF33" s="786">
        <v>54</v>
      </c>
      <c r="AG33" s="787"/>
      <c r="AH33" s="787"/>
      <c r="AI33" s="787"/>
      <c r="AJ33" s="788"/>
      <c r="AK33" s="834" t="s">
        <v>554</v>
      </c>
      <c r="AL33" s="830"/>
      <c r="AM33" s="830"/>
      <c r="AN33" s="830"/>
      <c r="AO33" s="830"/>
      <c r="AP33" s="830" t="s">
        <v>554</v>
      </c>
      <c r="AQ33" s="830"/>
      <c r="AR33" s="830"/>
      <c r="AS33" s="830"/>
      <c r="AT33" s="830"/>
      <c r="AU33" s="830" t="s">
        <v>554</v>
      </c>
      <c r="AV33" s="830"/>
      <c r="AW33" s="830"/>
      <c r="AX33" s="830"/>
      <c r="AY33" s="830"/>
      <c r="AZ33" s="831"/>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378</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240</v>
      </c>
      <c r="AG63" s="844"/>
      <c r="AH63" s="844"/>
      <c r="AI63" s="844"/>
      <c r="AJ63" s="845"/>
      <c r="AK63" s="846"/>
      <c r="AL63" s="841"/>
      <c r="AM63" s="841"/>
      <c r="AN63" s="841"/>
      <c r="AO63" s="841"/>
      <c r="AP63" s="844">
        <v>956</v>
      </c>
      <c r="AQ63" s="844"/>
      <c r="AR63" s="844"/>
      <c r="AS63" s="844"/>
      <c r="AT63" s="844"/>
      <c r="AU63" s="844">
        <v>730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555</v>
      </c>
      <c r="C68" s="870"/>
      <c r="D68" s="870"/>
      <c r="E68" s="870"/>
      <c r="F68" s="870"/>
      <c r="G68" s="870"/>
      <c r="H68" s="870"/>
      <c r="I68" s="870"/>
      <c r="J68" s="870"/>
      <c r="K68" s="870"/>
      <c r="L68" s="870"/>
      <c r="M68" s="870"/>
      <c r="N68" s="870"/>
      <c r="O68" s="870"/>
      <c r="P68" s="871"/>
      <c r="Q68" s="872">
        <v>4554</v>
      </c>
      <c r="R68" s="866"/>
      <c r="S68" s="866"/>
      <c r="T68" s="866"/>
      <c r="U68" s="866"/>
      <c r="V68" s="866">
        <v>4415</v>
      </c>
      <c r="W68" s="866"/>
      <c r="X68" s="866"/>
      <c r="Y68" s="866"/>
      <c r="Z68" s="866"/>
      <c r="AA68" s="866">
        <v>139</v>
      </c>
      <c r="AB68" s="866"/>
      <c r="AC68" s="866"/>
      <c r="AD68" s="866"/>
      <c r="AE68" s="866"/>
      <c r="AF68" s="866">
        <v>132</v>
      </c>
      <c r="AG68" s="866"/>
      <c r="AH68" s="866"/>
      <c r="AI68" s="866"/>
      <c r="AJ68" s="866"/>
      <c r="AK68" s="866" t="s">
        <v>554</v>
      </c>
      <c r="AL68" s="866"/>
      <c r="AM68" s="866"/>
      <c r="AN68" s="866"/>
      <c r="AO68" s="866"/>
      <c r="AP68" s="866">
        <v>492</v>
      </c>
      <c r="AQ68" s="866"/>
      <c r="AR68" s="866"/>
      <c r="AS68" s="866"/>
      <c r="AT68" s="866"/>
      <c r="AU68" s="866">
        <v>28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556</v>
      </c>
      <c r="C69" s="874"/>
      <c r="D69" s="874"/>
      <c r="E69" s="874"/>
      <c r="F69" s="874"/>
      <c r="G69" s="874"/>
      <c r="H69" s="874"/>
      <c r="I69" s="874"/>
      <c r="J69" s="874"/>
      <c r="K69" s="874"/>
      <c r="L69" s="874"/>
      <c r="M69" s="874"/>
      <c r="N69" s="874"/>
      <c r="O69" s="874"/>
      <c r="P69" s="875"/>
      <c r="Q69" s="876">
        <v>1096</v>
      </c>
      <c r="R69" s="830"/>
      <c r="S69" s="830"/>
      <c r="T69" s="830"/>
      <c r="U69" s="830"/>
      <c r="V69" s="830">
        <v>916</v>
      </c>
      <c r="W69" s="830"/>
      <c r="X69" s="830"/>
      <c r="Y69" s="830"/>
      <c r="Z69" s="830"/>
      <c r="AA69" s="830">
        <v>180</v>
      </c>
      <c r="AB69" s="830"/>
      <c r="AC69" s="830"/>
      <c r="AD69" s="830"/>
      <c r="AE69" s="830"/>
      <c r="AF69" s="830">
        <v>930</v>
      </c>
      <c r="AG69" s="830"/>
      <c r="AH69" s="830"/>
      <c r="AI69" s="830"/>
      <c r="AJ69" s="830"/>
      <c r="AK69" s="830" t="s">
        <v>554</v>
      </c>
      <c r="AL69" s="830"/>
      <c r="AM69" s="830"/>
      <c r="AN69" s="830"/>
      <c r="AO69" s="830"/>
      <c r="AP69" s="830">
        <v>3220</v>
      </c>
      <c r="AQ69" s="830"/>
      <c r="AR69" s="830"/>
      <c r="AS69" s="830"/>
      <c r="AT69" s="830"/>
      <c r="AU69" s="830" t="s">
        <v>564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557</v>
      </c>
      <c r="C70" s="874"/>
      <c r="D70" s="874"/>
      <c r="E70" s="874"/>
      <c r="F70" s="874"/>
      <c r="G70" s="874"/>
      <c r="H70" s="874"/>
      <c r="I70" s="874"/>
      <c r="J70" s="874"/>
      <c r="K70" s="874"/>
      <c r="L70" s="874"/>
      <c r="M70" s="874"/>
      <c r="N70" s="874"/>
      <c r="O70" s="874"/>
      <c r="P70" s="875"/>
      <c r="Q70" s="876">
        <v>8445</v>
      </c>
      <c r="R70" s="830"/>
      <c r="S70" s="830"/>
      <c r="T70" s="830"/>
      <c r="U70" s="830"/>
      <c r="V70" s="830">
        <v>6617</v>
      </c>
      <c r="W70" s="830"/>
      <c r="X70" s="830"/>
      <c r="Y70" s="830"/>
      <c r="Z70" s="830"/>
      <c r="AA70" s="830">
        <v>1828</v>
      </c>
      <c r="AB70" s="830"/>
      <c r="AC70" s="830"/>
      <c r="AD70" s="830"/>
      <c r="AE70" s="830"/>
      <c r="AF70" s="830" t="s">
        <v>554</v>
      </c>
      <c r="AG70" s="830"/>
      <c r="AH70" s="830"/>
      <c r="AI70" s="830"/>
      <c r="AJ70" s="830"/>
      <c r="AK70" s="830">
        <v>14</v>
      </c>
      <c r="AL70" s="830"/>
      <c r="AM70" s="830"/>
      <c r="AN70" s="830"/>
      <c r="AO70" s="830"/>
      <c r="AP70" s="830" t="s">
        <v>554</v>
      </c>
      <c r="AQ70" s="830"/>
      <c r="AR70" s="830"/>
      <c r="AS70" s="830"/>
      <c r="AT70" s="830"/>
      <c r="AU70" s="830" t="s">
        <v>564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558</v>
      </c>
      <c r="C71" s="874"/>
      <c r="D71" s="874"/>
      <c r="E71" s="874"/>
      <c r="F71" s="874"/>
      <c r="G71" s="874"/>
      <c r="H71" s="874"/>
      <c r="I71" s="874"/>
      <c r="J71" s="874"/>
      <c r="K71" s="874"/>
      <c r="L71" s="874"/>
      <c r="M71" s="874"/>
      <c r="N71" s="874"/>
      <c r="O71" s="874"/>
      <c r="P71" s="875"/>
      <c r="Q71" s="876">
        <v>1514</v>
      </c>
      <c r="R71" s="830"/>
      <c r="S71" s="830"/>
      <c r="T71" s="830"/>
      <c r="U71" s="830"/>
      <c r="V71" s="830">
        <v>1513</v>
      </c>
      <c r="W71" s="830"/>
      <c r="X71" s="830"/>
      <c r="Y71" s="830"/>
      <c r="Z71" s="830"/>
      <c r="AA71" s="830">
        <v>1</v>
      </c>
      <c r="AB71" s="830"/>
      <c r="AC71" s="830"/>
      <c r="AD71" s="830"/>
      <c r="AE71" s="830"/>
      <c r="AF71" s="830" t="s">
        <v>554</v>
      </c>
      <c r="AG71" s="830"/>
      <c r="AH71" s="830"/>
      <c r="AI71" s="830"/>
      <c r="AJ71" s="830"/>
      <c r="AK71" s="830" t="s">
        <v>554</v>
      </c>
      <c r="AL71" s="830"/>
      <c r="AM71" s="830"/>
      <c r="AN71" s="830"/>
      <c r="AO71" s="830"/>
      <c r="AP71" s="830" t="s">
        <v>554</v>
      </c>
      <c r="AQ71" s="830"/>
      <c r="AR71" s="830"/>
      <c r="AS71" s="830"/>
      <c r="AT71" s="830"/>
      <c r="AU71" s="830" t="s">
        <v>564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559</v>
      </c>
      <c r="C72" s="874"/>
      <c r="D72" s="874"/>
      <c r="E72" s="874"/>
      <c r="F72" s="874"/>
      <c r="G72" s="874"/>
      <c r="H72" s="874"/>
      <c r="I72" s="874"/>
      <c r="J72" s="874"/>
      <c r="K72" s="874"/>
      <c r="L72" s="874"/>
      <c r="M72" s="874"/>
      <c r="N72" s="874"/>
      <c r="O72" s="874"/>
      <c r="P72" s="875"/>
      <c r="Q72" s="876">
        <v>2</v>
      </c>
      <c r="R72" s="830"/>
      <c r="S72" s="830"/>
      <c r="T72" s="830"/>
      <c r="U72" s="830"/>
      <c r="V72" s="830">
        <v>0</v>
      </c>
      <c r="W72" s="830"/>
      <c r="X72" s="830"/>
      <c r="Y72" s="830"/>
      <c r="Z72" s="830"/>
      <c r="AA72" s="830">
        <v>2</v>
      </c>
      <c r="AB72" s="830"/>
      <c r="AC72" s="830"/>
      <c r="AD72" s="830"/>
      <c r="AE72" s="830"/>
      <c r="AF72" s="830" t="s">
        <v>554</v>
      </c>
      <c r="AG72" s="830"/>
      <c r="AH72" s="830"/>
      <c r="AI72" s="830"/>
      <c r="AJ72" s="830"/>
      <c r="AK72" s="830" t="s">
        <v>554</v>
      </c>
      <c r="AL72" s="830"/>
      <c r="AM72" s="830"/>
      <c r="AN72" s="830"/>
      <c r="AO72" s="830"/>
      <c r="AP72" s="830" t="s">
        <v>554</v>
      </c>
      <c r="AQ72" s="830"/>
      <c r="AR72" s="830"/>
      <c r="AS72" s="830"/>
      <c r="AT72" s="830"/>
      <c r="AU72" s="830" t="s">
        <v>564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560</v>
      </c>
      <c r="C73" s="874"/>
      <c r="D73" s="874"/>
      <c r="E73" s="874"/>
      <c r="F73" s="874"/>
      <c r="G73" s="874"/>
      <c r="H73" s="874"/>
      <c r="I73" s="874"/>
      <c r="J73" s="874"/>
      <c r="K73" s="874"/>
      <c r="L73" s="874"/>
      <c r="M73" s="874"/>
      <c r="N73" s="874"/>
      <c r="O73" s="874"/>
      <c r="P73" s="875"/>
      <c r="Q73" s="876">
        <v>53</v>
      </c>
      <c r="R73" s="830"/>
      <c r="S73" s="830"/>
      <c r="T73" s="830"/>
      <c r="U73" s="830"/>
      <c r="V73" s="830">
        <v>29</v>
      </c>
      <c r="W73" s="830"/>
      <c r="X73" s="830"/>
      <c r="Y73" s="830"/>
      <c r="Z73" s="830"/>
      <c r="AA73" s="830">
        <v>24</v>
      </c>
      <c r="AB73" s="830"/>
      <c r="AC73" s="830"/>
      <c r="AD73" s="830"/>
      <c r="AE73" s="830"/>
      <c r="AF73" s="830" t="s">
        <v>554</v>
      </c>
      <c r="AG73" s="830"/>
      <c r="AH73" s="830"/>
      <c r="AI73" s="830"/>
      <c r="AJ73" s="830"/>
      <c r="AK73" s="830" t="s">
        <v>554</v>
      </c>
      <c r="AL73" s="830"/>
      <c r="AM73" s="830"/>
      <c r="AN73" s="830"/>
      <c r="AO73" s="830"/>
      <c r="AP73" s="830" t="s">
        <v>554</v>
      </c>
      <c r="AQ73" s="830"/>
      <c r="AR73" s="830"/>
      <c r="AS73" s="830"/>
      <c r="AT73" s="830"/>
      <c r="AU73" s="830" t="s">
        <v>564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561</v>
      </c>
      <c r="C74" s="874"/>
      <c r="D74" s="874"/>
      <c r="E74" s="874"/>
      <c r="F74" s="874"/>
      <c r="G74" s="874"/>
      <c r="H74" s="874"/>
      <c r="I74" s="874"/>
      <c r="J74" s="874"/>
      <c r="K74" s="874"/>
      <c r="L74" s="874"/>
      <c r="M74" s="874"/>
      <c r="N74" s="874"/>
      <c r="O74" s="874"/>
      <c r="P74" s="875"/>
      <c r="Q74" s="876">
        <v>43</v>
      </c>
      <c r="R74" s="830"/>
      <c r="S74" s="830"/>
      <c r="T74" s="830"/>
      <c r="U74" s="830"/>
      <c r="V74" s="830">
        <v>42</v>
      </c>
      <c r="W74" s="830"/>
      <c r="X74" s="830"/>
      <c r="Y74" s="830"/>
      <c r="Z74" s="830"/>
      <c r="AA74" s="830">
        <v>1</v>
      </c>
      <c r="AB74" s="830"/>
      <c r="AC74" s="830"/>
      <c r="AD74" s="830"/>
      <c r="AE74" s="830"/>
      <c r="AF74" s="830" t="s">
        <v>554</v>
      </c>
      <c r="AG74" s="830"/>
      <c r="AH74" s="830"/>
      <c r="AI74" s="830"/>
      <c r="AJ74" s="830"/>
      <c r="AK74" s="830" t="s">
        <v>554</v>
      </c>
      <c r="AL74" s="830"/>
      <c r="AM74" s="830"/>
      <c r="AN74" s="830"/>
      <c r="AO74" s="830"/>
      <c r="AP74" s="830" t="s">
        <v>554</v>
      </c>
      <c r="AQ74" s="830"/>
      <c r="AR74" s="830"/>
      <c r="AS74" s="830"/>
      <c r="AT74" s="830"/>
      <c r="AU74" s="830" t="s">
        <v>564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562</v>
      </c>
      <c r="C75" s="874"/>
      <c r="D75" s="874"/>
      <c r="E75" s="874"/>
      <c r="F75" s="874"/>
      <c r="G75" s="874"/>
      <c r="H75" s="874"/>
      <c r="I75" s="874"/>
      <c r="J75" s="874"/>
      <c r="K75" s="874"/>
      <c r="L75" s="874"/>
      <c r="M75" s="874"/>
      <c r="N75" s="874"/>
      <c r="O75" s="874"/>
      <c r="P75" s="875"/>
      <c r="Q75" s="877">
        <v>997</v>
      </c>
      <c r="R75" s="878"/>
      <c r="S75" s="878"/>
      <c r="T75" s="878"/>
      <c r="U75" s="834"/>
      <c r="V75" s="879">
        <v>947</v>
      </c>
      <c r="W75" s="878"/>
      <c r="X75" s="878"/>
      <c r="Y75" s="878"/>
      <c r="Z75" s="834"/>
      <c r="AA75" s="879">
        <v>50</v>
      </c>
      <c r="AB75" s="878"/>
      <c r="AC75" s="878"/>
      <c r="AD75" s="878"/>
      <c r="AE75" s="834"/>
      <c r="AF75" s="879">
        <v>50</v>
      </c>
      <c r="AG75" s="878"/>
      <c r="AH75" s="878"/>
      <c r="AI75" s="878"/>
      <c r="AJ75" s="834"/>
      <c r="AK75" s="879">
        <v>0</v>
      </c>
      <c r="AL75" s="878"/>
      <c r="AM75" s="878"/>
      <c r="AN75" s="878"/>
      <c r="AO75" s="834"/>
      <c r="AP75" s="879">
        <v>0</v>
      </c>
      <c r="AQ75" s="878"/>
      <c r="AR75" s="878"/>
      <c r="AS75" s="878"/>
      <c r="AT75" s="834"/>
      <c r="AU75" s="879" t="s">
        <v>564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563</v>
      </c>
      <c r="C76" s="874"/>
      <c r="D76" s="874"/>
      <c r="E76" s="874"/>
      <c r="F76" s="874"/>
      <c r="G76" s="874"/>
      <c r="H76" s="874"/>
      <c r="I76" s="874"/>
      <c r="J76" s="874"/>
      <c r="K76" s="874"/>
      <c r="L76" s="874"/>
      <c r="M76" s="874"/>
      <c r="N76" s="874"/>
      <c r="O76" s="874"/>
      <c r="P76" s="875"/>
      <c r="Q76" s="877">
        <v>259339</v>
      </c>
      <c r="R76" s="878"/>
      <c r="S76" s="878"/>
      <c r="T76" s="878"/>
      <c r="U76" s="834"/>
      <c r="V76" s="879">
        <v>254515</v>
      </c>
      <c r="W76" s="878"/>
      <c r="X76" s="878"/>
      <c r="Y76" s="878"/>
      <c r="Z76" s="834"/>
      <c r="AA76" s="879">
        <v>4824</v>
      </c>
      <c r="AB76" s="878"/>
      <c r="AC76" s="878"/>
      <c r="AD76" s="878"/>
      <c r="AE76" s="834"/>
      <c r="AF76" s="879">
        <v>4824</v>
      </c>
      <c r="AG76" s="878"/>
      <c r="AH76" s="878"/>
      <c r="AI76" s="878"/>
      <c r="AJ76" s="834"/>
      <c r="AK76" s="879">
        <v>1141</v>
      </c>
      <c r="AL76" s="878"/>
      <c r="AM76" s="878"/>
      <c r="AN76" s="878"/>
      <c r="AO76" s="834"/>
      <c r="AP76" s="879">
        <v>0</v>
      </c>
      <c r="AQ76" s="878"/>
      <c r="AR76" s="878"/>
      <c r="AS76" s="878"/>
      <c r="AT76" s="834"/>
      <c r="AU76" s="879" t="s">
        <v>564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378</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5936</v>
      </c>
      <c r="AG88" s="844"/>
      <c r="AH88" s="844"/>
      <c r="AI88" s="844"/>
      <c r="AJ88" s="844"/>
      <c r="AK88" s="841"/>
      <c r="AL88" s="841"/>
      <c r="AM88" s="841"/>
      <c r="AN88" s="841"/>
      <c r="AO88" s="841"/>
      <c r="AP88" s="844">
        <v>3712</v>
      </c>
      <c r="AQ88" s="844"/>
      <c r="AR88" s="844"/>
      <c r="AS88" s="844"/>
      <c r="AT88" s="844"/>
      <c r="AU88" s="844">
        <v>28</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v>
      </c>
      <c r="CS102" s="852"/>
      <c r="CT102" s="852"/>
      <c r="CU102" s="852"/>
      <c r="CV102" s="891"/>
      <c r="CW102" s="890">
        <v>0</v>
      </c>
      <c r="CX102" s="852"/>
      <c r="CY102" s="852"/>
      <c r="CZ102" s="852"/>
      <c r="DA102" s="891"/>
      <c r="DB102" s="890">
        <v>0</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254441</v>
      </c>
      <c r="AB110" s="900"/>
      <c r="AC110" s="900"/>
      <c r="AD110" s="900"/>
      <c r="AE110" s="901"/>
      <c r="AF110" s="902">
        <v>247189</v>
      </c>
      <c r="AG110" s="900"/>
      <c r="AH110" s="900"/>
      <c r="AI110" s="900"/>
      <c r="AJ110" s="901"/>
      <c r="AK110" s="902">
        <v>255559</v>
      </c>
      <c r="AL110" s="900"/>
      <c r="AM110" s="900"/>
      <c r="AN110" s="900"/>
      <c r="AO110" s="901"/>
      <c r="AP110" s="903">
        <v>13.1</v>
      </c>
      <c r="AQ110" s="904"/>
      <c r="AR110" s="904"/>
      <c r="AS110" s="904"/>
      <c r="AT110" s="905"/>
      <c r="AU110" s="906" t="s">
        <v>70</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3255086</v>
      </c>
      <c r="BR110" s="931"/>
      <c r="BS110" s="931"/>
      <c r="BT110" s="931"/>
      <c r="BU110" s="931"/>
      <c r="BV110" s="931">
        <v>3636350</v>
      </c>
      <c r="BW110" s="931"/>
      <c r="BX110" s="931"/>
      <c r="BY110" s="931"/>
      <c r="BZ110" s="931"/>
      <c r="CA110" s="931">
        <v>3920316</v>
      </c>
      <c r="CB110" s="931"/>
      <c r="CC110" s="931"/>
      <c r="CD110" s="931"/>
      <c r="CE110" s="931"/>
      <c r="CF110" s="944">
        <v>200.8</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805485</v>
      </c>
      <c r="BR112" s="926"/>
      <c r="BS112" s="926"/>
      <c r="BT112" s="926"/>
      <c r="BU112" s="926"/>
      <c r="BV112" s="926">
        <v>738436</v>
      </c>
      <c r="BW112" s="926"/>
      <c r="BX112" s="926"/>
      <c r="BY112" s="926"/>
      <c r="BZ112" s="926"/>
      <c r="CA112" s="926">
        <v>729992</v>
      </c>
      <c r="CB112" s="926"/>
      <c r="CC112" s="926"/>
      <c r="CD112" s="926"/>
      <c r="CE112" s="926"/>
      <c r="CF112" s="920">
        <v>37.4</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139763</v>
      </c>
      <c r="AB113" s="938"/>
      <c r="AC113" s="938"/>
      <c r="AD113" s="938"/>
      <c r="AE113" s="939"/>
      <c r="AF113" s="940">
        <v>107511</v>
      </c>
      <c r="AG113" s="938"/>
      <c r="AH113" s="938"/>
      <c r="AI113" s="938"/>
      <c r="AJ113" s="939"/>
      <c r="AK113" s="940">
        <v>113074</v>
      </c>
      <c r="AL113" s="938"/>
      <c r="AM113" s="938"/>
      <c r="AN113" s="938"/>
      <c r="AO113" s="939"/>
      <c r="AP113" s="941">
        <v>5.8</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31550</v>
      </c>
      <c r="BR113" s="926"/>
      <c r="BS113" s="926"/>
      <c r="BT113" s="926"/>
      <c r="BU113" s="926"/>
      <c r="BV113" s="926">
        <v>30297</v>
      </c>
      <c r="BW113" s="926"/>
      <c r="BX113" s="926"/>
      <c r="BY113" s="926"/>
      <c r="BZ113" s="926"/>
      <c r="CA113" s="926">
        <v>28357</v>
      </c>
      <c r="CB113" s="926"/>
      <c r="CC113" s="926"/>
      <c r="CD113" s="926"/>
      <c r="CE113" s="926"/>
      <c r="CF113" s="920">
        <v>1.5</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6688</v>
      </c>
      <c r="AB114" s="959"/>
      <c r="AC114" s="959"/>
      <c r="AD114" s="959"/>
      <c r="AE114" s="960"/>
      <c r="AF114" s="961">
        <v>6108</v>
      </c>
      <c r="AG114" s="959"/>
      <c r="AH114" s="959"/>
      <c r="AI114" s="959"/>
      <c r="AJ114" s="960"/>
      <c r="AK114" s="961">
        <v>6066</v>
      </c>
      <c r="AL114" s="959"/>
      <c r="AM114" s="959"/>
      <c r="AN114" s="959"/>
      <c r="AO114" s="960"/>
      <c r="AP114" s="962">
        <v>0.3</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268542</v>
      </c>
      <c r="BR114" s="926"/>
      <c r="BS114" s="926"/>
      <c r="BT114" s="926"/>
      <c r="BU114" s="926"/>
      <c r="BV114" s="926">
        <v>191120</v>
      </c>
      <c r="BW114" s="926"/>
      <c r="BX114" s="926"/>
      <c r="BY114" s="926"/>
      <c r="BZ114" s="926"/>
      <c r="CA114" s="926">
        <v>210698</v>
      </c>
      <c r="CB114" s="926"/>
      <c r="CC114" s="926"/>
      <c r="CD114" s="926"/>
      <c r="CE114" s="926"/>
      <c r="CF114" s="920">
        <v>10.8</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400892</v>
      </c>
      <c r="AB117" s="979"/>
      <c r="AC117" s="979"/>
      <c r="AD117" s="979"/>
      <c r="AE117" s="980"/>
      <c r="AF117" s="981">
        <v>360808</v>
      </c>
      <c r="AG117" s="979"/>
      <c r="AH117" s="979"/>
      <c r="AI117" s="979"/>
      <c r="AJ117" s="980"/>
      <c r="AK117" s="981">
        <v>374699</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4360663</v>
      </c>
      <c r="BR119" s="1000"/>
      <c r="BS119" s="1000"/>
      <c r="BT119" s="1000"/>
      <c r="BU119" s="1000"/>
      <c r="BV119" s="1000">
        <v>4596203</v>
      </c>
      <c r="BW119" s="1000"/>
      <c r="BX119" s="1000"/>
      <c r="BY119" s="1000"/>
      <c r="BZ119" s="1000"/>
      <c r="CA119" s="1000">
        <v>4889363</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2885910</v>
      </c>
      <c r="BR120" s="931"/>
      <c r="BS120" s="931"/>
      <c r="BT120" s="931"/>
      <c r="BU120" s="931"/>
      <c r="BV120" s="931">
        <v>2784305</v>
      </c>
      <c r="BW120" s="931"/>
      <c r="BX120" s="931"/>
      <c r="BY120" s="931"/>
      <c r="BZ120" s="931"/>
      <c r="CA120" s="931">
        <v>2441413</v>
      </c>
      <c r="CB120" s="931"/>
      <c r="CC120" s="931"/>
      <c r="CD120" s="931"/>
      <c r="CE120" s="931"/>
      <c r="CF120" s="944">
        <v>125</v>
      </c>
      <c r="CG120" s="945"/>
      <c r="CH120" s="945"/>
      <c r="CI120" s="945"/>
      <c r="CJ120" s="945"/>
      <c r="CK120" s="1006" t="s">
        <v>448</v>
      </c>
      <c r="CL120" s="1007"/>
      <c r="CM120" s="1007"/>
      <c r="CN120" s="1007"/>
      <c r="CO120" s="1008"/>
      <c r="CP120" s="1014" t="s">
        <v>449</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v>499329</v>
      </c>
      <c r="DM120" s="931"/>
      <c r="DN120" s="931"/>
      <c r="DO120" s="931"/>
      <c r="DP120" s="931"/>
      <c r="DQ120" s="931">
        <v>486733</v>
      </c>
      <c r="DR120" s="931"/>
      <c r="DS120" s="931"/>
      <c r="DT120" s="931"/>
      <c r="DU120" s="931"/>
      <c r="DV120" s="932">
        <v>24.9</v>
      </c>
      <c r="DW120" s="932"/>
      <c r="DX120" s="932"/>
      <c r="DY120" s="932"/>
      <c r="DZ120" s="933"/>
    </row>
    <row r="121" spans="1:130" s="218" customFormat="1" ht="26.25" customHeight="1" x14ac:dyDescent="0.15">
      <c r="A121" s="1058"/>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452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239107</v>
      </c>
      <c r="DM121" s="926"/>
      <c r="DN121" s="926"/>
      <c r="DO121" s="926"/>
      <c r="DP121" s="926"/>
      <c r="DQ121" s="926">
        <v>243259</v>
      </c>
      <c r="DR121" s="926"/>
      <c r="DS121" s="926"/>
      <c r="DT121" s="926"/>
      <c r="DU121" s="926"/>
      <c r="DV121" s="927">
        <v>12.5</v>
      </c>
      <c r="DW121" s="927"/>
      <c r="DX121" s="927"/>
      <c r="DY121" s="927"/>
      <c r="DZ121" s="928"/>
    </row>
    <row r="122" spans="1:130" s="218"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2276207</v>
      </c>
      <c r="BR122" s="1000"/>
      <c r="BS122" s="1000"/>
      <c r="BT122" s="1000"/>
      <c r="BU122" s="1000"/>
      <c r="BV122" s="1000">
        <v>2289671</v>
      </c>
      <c r="BW122" s="1000"/>
      <c r="BX122" s="1000"/>
      <c r="BY122" s="1000"/>
      <c r="BZ122" s="1000"/>
      <c r="CA122" s="1000">
        <v>2392463</v>
      </c>
      <c r="CB122" s="1000"/>
      <c r="CC122" s="1000"/>
      <c r="CD122" s="1000"/>
      <c r="CE122" s="1000"/>
      <c r="CF122" s="1017">
        <v>122.5</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454</v>
      </c>
      <c r="BP123" s="1005"/>
      <c r="BQ123" s="1064">
        <v>5162117</v>
      </c>
      <c r="BR123" s="1031"/>
      <c r="BS123" s="1031"/>
      <c r="BT123" s="1031"/>
      <c r="BU123" s="1031"/>
      <c r="BV123" s="1031">
        <v>5073976</v>
      </c>
      <c r="BW123" s="1031"/>
      <c r="BX123" s="1031"/>
      <c r="BY123" s="1031"/>
      <c r="BZ123" s="1031"/>
      <c r="CA123" s="1031">
        <v>4833876</v>
      </c>
      <c r="CB123" s="1031"/>
      <c r="CC123" s="1031"/>
      <c r="CD123" s="1031"/>
      <c r="CE123" s="1031"/>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v>2.8</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805485</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461</v>
      </c>
      <c r="AY127" s="1033"/>
      <c r="AZ127" s="1033"/>
      <c r="BA127" s="1033"/>
      <c r="BB127" s="1033"/>
      <c r="BC127" s="1033"/>
      <c r="BD127" s="1033"/>
      <c r="BE127" s="1034"/>
      <c r="BF127" s="1035" t="s">
        <v>462</v>
      </c>
      <c r="BG127" s="1033"/>
      <c r="BH127" s="1033"/>
      <c r="BI127" s="1033"/>
      <c r="BJ127" s="1033"/>
      <c r="BK127" s="1033"/>
      <c r="BL127" s="1034"/>
      <c r="BM127" s="1035" t="s">
        <v>463</v>
      </c>
      <c r="BN127" s="1033"/>
      <c r="BO127" s="1033"/>
      <c r="BP127" s="1033"/>
      <c r="BQ127" s="1033"/>
      <c r="BR127" s="1033"/>
      <c r="BS127" s="1034"/>
      <c r="BT127" s="1035" t="s">
        <v>464</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467</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468</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469</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2081788</v>
      </c>
      <c r="AB129" s="959"/>
      <c r="AC129" s="959"/>
      <c r="AD129" s="959"/>
      <c r="AE129" s="960"/>
      <c r="AF129" s="961">
        <v>2122326</v>
      </c>
      <c r="AG129" s="959"/>
      <c r="AH129" s="959"/>
      <c r="AI129" s="959"/>
      <c r="AJ129" s="960"/>
      <c r="AK129" s="961">
        <v>2188903</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232851</v>
      </c>
      <c r="AB130" s="959"/>
      <c r="AC130" s="959"/>
      <c r="AD130" s="959"/>
      <c r="AE130" s="960"/>
      <c r="AF130" s="961">
        <v>234203</v>
      </c>
      <c r="AG130" s="959"/>
      <c r="AH130" s="959"/>
      <c r="AI130" s="959"/>
      <c r="AJ130" s="960"/>
      <c r="AK130" s="961">
        <v>236472</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7.6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1848937</v>
      </c>
      <c r="AB131" s="986"/>
      <c r="AC131" s="986"/>
      <c r="AD131" s="986"/>
      <c r="AE131" s="987"/>
      <c r="AF131" s="985">
        <v>1888123</v>
      </c>
      <c r="AG131" s="986"/>
      <c r="AH131" s="986"/>
      <c r="AI131" s="986"/>
      <c r="AJ131" s="987"/>
      <c r="AK131" s="985">
        <v>1952431</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7"/>
      <c r="BF131" s="1084">
        <v>2.8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9.0885195109999994</v>
      </c>
      <c r="AB132" s="1097"/>
      <c r="AC132" s="1097"/>
      <c r="AD132" s="1097"/>
      <c r="AE132" s="1098"/>
      <c r="AF132" s="1099">
        <v>6.7053364640000002</v>
      </c>
      <c r="AG132" s="1097"/>
      <c r="AH132" s="1097"/>
      <c r="AI132" s="1097"/>
      <c r="AJ132" s="1098"/>
      <c r="AK132" s="1099">
        <v>7.0797380289999996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8.6999999999999993</v>
      </c>
      <c r="AB133" s="1080"/>
      <c r="AC133" s="1080"/>
      <c r="AD133" s="1080"/>
      <c r="AE133" s="1081"/>
      <c r="AF133" s="1079">
        <v>8</v>
      </c>
      <c r="AG133" s="1080"/>
      <c r="AH133" s="1080"/>
      <c r="AI133" s="1080"/>
      <c r="AJ133" s="1081"/>
      <c r="AK133" s="1079">
        <v>7.6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4bBCgXStIoL+PmT0jelgqGBgun7MVlisrSZQga7i/UV0/eVTlWNztD9dgWc1+8OBx56t0IOAzO8wqvWOiDcGyw==" saltValue="VSgmnyS8/kmqMSEYreOW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NlFdgDWmzzBxUWvxm3gBEBb7DfbyozLgtV2g25R/8+XNolaz2YTTp+c1TwVLF3UhR1rTbJ5Yv/oCtRu3wClX+A==" saltValue="ma/w/gyJ9IsXlyImBMBF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jenuy3OI3GwLvb0zvU0SHKZYGn3Ri+jwc3GNZFLGCYbMuzHETywTF+nEdUjBTUN2jGUtvc+CvNHvXPjus6Wmg==" saltValue="hhOPfV4Xf3TOpxb2OF2Z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4" zoomScaleSheetLayoutView="84"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707203</v>
      </c>
      <c r="AP9" s="269">
        <v>149451</v>
      </c>
      <c r="AQ9" s="270">
        <v>239935</v>
      </c>
      <c r="AR9" s="271">
        <v>-37.700000000000003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99559</v>
      </c>
      <c r="AP10" s="272">
        <v>21040</v>
      </c>
      <c r="AQ10" s="273">
        <v>33021</v>
      </c>
      <c r="AR10" s="274">
        <v>-36.299999999999997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2306</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15255</v>
      </c>
      <c r="AP13" s="272">
        <v>3224</v>
      </c>
      <c r="AQ13" s="273">
        <v>7428</v>
      </c>
      <c r="AR13" s="274">
        <v>-56.6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t="s">
        <v>491</v>
      </c>
      <c r="AP14" s="272" t="s">
        <v>491</v>
      </c>
      <c r="AQ14" s="273">
        <v>4299</v>
      </c>
      <c r="AR14" s="274" t="s">
        <v>491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-45514</v>
      </c>
      <c r="AP15" s="272">
        <v>-9618</v>
      </c>
      <c r="AQ15" s="273">
        <v>-13612</v>
      </c>
      <c r="AR15" s="274">
        <v>-29.3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776503</v>
      </c>
      <c r="AP16" s="272">
        <v>164096</v>
      </c>
      <c r="AQ16" s="273">
        <v>273378</v>
      </c>
      <c r="AR16" s="274">
        <v>-40</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13.31</v>
      </c>
      <c r="AP21" s="286">
        <v>21.68</v>
      </c>
      <c r="AQ21" s="287">
        <v>-8.3699999999999992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97.3</v>
      </c>
      <c r="AP22" s="291">
        <v>95.1</v>
      </c>
      <c r="AQ22" s="292">
        <v>2.2000000000000002</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255559</v>
      </c>
      <c r="AP32" s="300">
        <v>54007</v>
      </c>
      <c r="AQ32" s="301">
        <v>143519</v>
      </c>
      <c r="AR32" s="302">
        <v>-62.4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t="s">
        <v>491</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113074</v>
      </c>
      <c r="AP35" s="300">
        <v>23896</v>
      </c>
      <c r="AQ35" s="301">
        <v>32537</v>
      </c>
      <c r="AR35" s="302">
        <v>-26.6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6066</v>
      </c>
      <c r="AP36" s="300">
        <v>1282</v>
      </c>
      <c r="AQ36" s="301">
        <v>3256</v>
      </c>
      <c r="AR36" s="302">
        <v>-60.6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491</v>
      </c>
      <c r="AP37" s="300" t="s">
        <v>491</v>
      </c>
      <c r="AQ37" s="301">
        <v>244</v>
      </c>
      <c r="AR37" s="302" t="s">
        <v>491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491</v>
      </c>
      <c r="AP38" s="303" t="s">
        <v>491</v>
      </c>
      <c r="AQ38" s="304">
        <v>45</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t="s">
        <v>491</v>
      </c>
      <c r="AP39" s="300" t="s">
        <v>491</v>
      </c>
      <c r="AQ39" s="301">
        <v>-3310</v>
      </c>
      <c r="AR39" s="302" t="s">
        <v>491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-236472</v>
      </c>
      <c r="AP40" s="300">
        <v>-49973</v>
      </c>
      <c r="AQ40" s="301">
        <v>-131495</v>
      </c>
      <c r="AR40" s="302">
        <v>-62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138227</v>
      </c>
      <c r="AP41" s="300">
        <v>29211</v>
      </c>
      <c r="AQ41" s="301">
        <v>44796</v>
      </c>
      <c r="AR41" s="302">
        <v>-34.799999999999997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914956</v>
      </c>
      <c r="AN51" s="322">
        <v>183358</v>
      </c>
      <c r="AO51" s="323">
        <v>435.8</v>
      </c>
      <c r="AP51" s="324">
        <v>263613</v>
      </c>
      <c r="AQ51" s="325">
        <v>108.8</v>
      </c>
      <c r="AR51" s="326">
        <v>327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759658</v>
      </c>
      <c r="AN52" s="330">
        <v>152236</v>
      </c>
      <c r="AO52" s="331">
        <v>464.8</v>
      </c>
      <c r="AP52" s="332">
        <v>128823</v>
      </c>
      <c r="AQ52" s="333">
        <v>126.9</v>
      </c>
      <c r="AR52" s="334">
        <v>337.9</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845104</v>
      </c>
      <c r="AN53" s="322">
        <v>172646</v>
      </c>
      <c r="AO53" s="323">
        <v>-5.8</v>
      </c>
      <c r="AP53" s="324">
        <v>330026</v>
      </c>
      <c r="AQ53" s="325">
        <v>25.2</v>
      </c>
      <c r="AR53" s="326">
        <v>-31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655602</v>
      </c>
      <c r="AN54" s="330">
        <v>133933</v>
      </c>
      <c r="AO54" s="331">
        <v>-12</v>
      </c>
      <c r="AP54" s="332">
        <v>141075</v>
      </c>
      <c r="AQ54" s="333">
        <v>9.5</v>
      </c>
      <c r="AR54" s="334">
        <v>-21.5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506466</v>
      </c>
      <c r="AN55" s="322">
        <v>104211</v>
      </c>
      <c r="AO55" s="323">
        <v>-39.6</v>
      </c>
      <c r="AP55" s="324">
        <v>278179</v>
      </c>
      <c r="AQ55" s="325">
        <v>-15.7</v>
      </c>
      <c r="AR55" s="326">
        <v>-23.9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455739</v>
      </c>
      <c r="AN56" s="330">
        <v>93773</v>
      </c>
      <c r="AO56" s="331">
        <v>-30</v>
      </c>
      <c r="AP56" s="332">
        <v>122182</v>
      </c>
      <c r="AQ56" s="333">
        <v>-13.4</v>
      </c>
      <c r="AR56" s="334">
        <v>-16.600000000000001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798156</v>
      </c>
      <c r="AN57" s="322">
        <v>165524</v>
      </c>
      <c r="AO57" s="323">
        <v>58.8</v>
      </c>
      <c r="AP57" s="324">
        <v>283153</v>
      </c>
      <c r="AQ57" s="325">
        <v>1.8</v>
      </c>
      <c r="AR57" s="326">
        <v>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750708</v>
      </c>
      <c r="AN58" s="330">
        <v>155684</v>
      </c>
      <c r="AO58" s="331">
        <v>66</v>
      </c>
      <c r="AP58" s="332">
        <v>127593</v>
      </c>
      <c r="AQ58" s="333">
        <v>4.4000000000000004</v>
      </c>
      <c r="AR58" s="334">
        <v>61.6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817722</v>
      </c>
      <c r="AN59" s="322">
        <v>172807</v>
      </c>
      <c r="AO59" s="323">
        <v>4.4000000000000004</v>
      </c>
      <c r="AP59" s="324">
        <v>262169</v>
      </c>
      <c r="AQ59" s="325">
        <v>-7.4</v>
      </c>
      <c r="AR59" s="326">
        <v>11.8</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671808</v>
      </c>
      <c r="AN60" s="330">
        <v>141971</v>
      </c>
      <c r="AO60" s="331">
        <v>-8.8000000000000007</v>
      </c>
      <c r="AP60" s="332">
        <v>152658</v>
      </c>
      <c r="AQ60" s="333">
        <v>19.600000000000001</v>
      </c>
      <c r="AR60" s="334">
        <v>-28.4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776481</v>
      </c>
      <c r="AN61" s="337">
        <v>159709</v>
      </c>
      <c r="AO61" s="338">
        <v>90.7</v>
      </c>
      <c r="AP61" s="339">
        <v>283428</v>
      </c>
      <c r="AQ61" s="340">
        <v>22.5</v>
      </c>
      <c r="AR61" s="326">
        <v>68.2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658703</v>
      </c>
      <c r="AN62" s="330">
        <v>135519</v>
      </c>
      <c r="AO62" s="331">
        <v>96</v>
      </c>
      <c r="AP62" s="332">
        <v>134466</v>
      </c>
      <c r="AQ62" s="333">
        <v>29.4</v>
      </c>
      <c r="AR62" s="334">
        <v>66.599999999999994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5BelK2NqUPIdT9NqZs8nTKpNFABlrtJXZYqyXIs8WF9+hT9xrhQ3WmIxbqiAmvs1wMVNXGiUpTYTmiyaOmxgg==" saltValue="Mwd044HfPKqN9PhkCdPip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8" zoomScaleNormal="78"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ZaKiHmrXuum4m1qO6PLX49NtsxrFEI188TOI8qbagnvfBYnQVH1voxXf9wLPN8s1Zx6G5ZUDvp5dUb8/KX4z2w==" saltValue="K+wqzGrV5VRW7a/ji4fc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bsgh9ynzWjByZjOlovQKOHT94pb3R8gLn/cYPrA5Ex1iyuVVj9zoLaaLd670XoyEirRTMeca4yacBN//txlczA==" saltValue="wD6opUpfZpmlwMk+hAaHe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8" zoomScaleNormal="7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54.73</v>
      </c>
      <c r="G47" s="12">
        <v>57.37</v>
      </c>
      <c r="H47" s="12">
        <v>61.09</v>
      </c>
      <c r="I47" s="12">
        <v>63.74</v>
      </c>
      <c r="J47" s="13">
        <v>58.85</v>
      </c>
    </row>
    <row r="48" spans="2:10" ht="57.75" customHeight="1" x14ac:dyDescent="0.15">
      <c r="B48" s="14"/>
      <c r="C48" s="1141" t="s">
        <v>4</v>
      </c>
      <c r="D48" s="1141"/>
      <c r="E48" s="1142"/>
      <c r="F48" s="15">
        <v>12.95</v>
      </c>
      <c r="G48" s="16">
        <v>10.8</v>
      </c>
      <c r="H48" s="16">
        <v>10.119999999999999</v>
      </c>
      <c r="I48" s="16">
        <v>10.029999999999999</v>
      </c>
      <c r="J48" s="17">
        <v>13.1</v>
      </c>
    </row>
    <row r="49" spans="2:10" ht="57.75" customHeight="1" thickBot="1" x14ac:dyDescent="0.2">
      <c r="B49" s="18"/>
      <c r="C49" s="1143" t="s">
        <v>5</v>
      </c>
      <c r="D49" s="1143"/>
      <c r="E49" s="1144"/>
      <c r="F49" s="19">
        <v>2.38</v>
      </c>
      <c r="G49" s="20" t="s">
        <v>535</v>
      </c>
      <c r="H49" s="20" t="s">
        <v>536</v>
      </c>
      <c r="I49" s="20" t="s">
        <v>537</v>
      </c>
      <c r="J49" s="21" t="s">
        <v>538</v>
      </c>
    </row>
    <row r="50" spans="2:10" x14ac:dyDescent="0.15"/>
  </sheetData>
  <sheetProtection algorithmName="SHA-512" hashValue="JwUnQ1sCEbcFMmtV4KRAbpWWE7VKwOlCALfENv/RH6FQOyxbYY4hPSB5HqRblrjgSq/8XpduafZhprbdkQK0Ig==" saltValue="ZAU69CmITxb+9mxWpeVj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2026-03-11T00:10:35Z</cp:lastPrinted>
  <dcterms:created xsi:type="dcterms:W3CDTF">2026-02-26T09:30:02Z</dcterms:created>
  <dcterms:modified xsi:type="dcterms:W3CDTF">2026-03-12T06:46:56Z</dcterms:modified>
  <cp:category/>
</cp:coreProperties>
</file>