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デスクトップより\財政・総務関係\02_一般文書及びメール関係\02_令和\R3\20210913【追加作業依頼】令和元年度財政状況資料集の作成について（公会計分）\【財政状況資料集】_074659_中島村_2019\"/>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<sst xmlns="http://schemas.openxmlformats.org/spreadsheetml/2006/main" count="1165" uniqueCount="614">
  <si>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</si>
  <si>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</si>
  <si>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</si>
  <si>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</si>
  <si>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</si>
  <si>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</si>
  <si>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</si>
  <si>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</si>
  <si>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</si>
  <si>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</si>
  <si>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</si>
  <si>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</si>
  <si>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</si>
  <si>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</si>
  <si>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</si>
  <si>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</si>
  <si>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</si>
  <si>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</si>
  <si>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</si>
  <si>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</si>
  <si>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</si>
  <si>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</si>
  <si>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</si>
  <si>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</si>
  <si>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</si>
  <si>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</si>
  <si>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</si>
  <si>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</si>
  <si>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</si>
  <si>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</si>
  <si>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</si>
  <si>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</si>
  <si>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</si>
  <si>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</si>
  <si>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</si>
  <si>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</si>
  <si>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</si>
  <si>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</si>
  <si>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</si>
  <si>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</si>
  <si>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</si>
  <si>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</si>
  <si>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</si>
  <si>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</si>
  <si>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</si>
  <si>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</si>
  <si>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</si>
  <si>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</si>
  <si>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</si>
  <si>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</si>
  <si>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</si>
  <si>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</si>
  <si>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</si>
  <si>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</si>
  <si>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</si>
  <si>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</si>
  <si>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</si>
  <si>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</si>
  <si>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</si>
  <si>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</si>
  <si>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</si>
  <si>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</si>
  <si>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</si>
  <si>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</si>
  <si>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</si>
  <si>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</si>
  <si>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</si>
  <si>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</si>
  <si>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</si>
  <si>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</si>
  <si>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</si>
  <si>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</si>
  <si>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</si>
  <si>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</si>
  <si>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</si>
  <si>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</si>
  <si>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</si>
  <si>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</si>
  <si>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</si>
  <si>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</si>
  <si>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</si>
  <si>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</si>
  <si>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</si>
  <si>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</si>
  <si>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</si>
  <si>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</si>
  <si>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</si>
  <si>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</si>
  <si>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</si>
  <si>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</si>
  <si>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</si>
  <si>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</si>
  <si>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</si>
  <si>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</si>
  <si>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</si>
  <si>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</si>
  <si>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</si>
  <si>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</si>
  <si>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中島村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</si>
  <si>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</si>
  <si>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</si>
  <si>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</si>
  <si>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</si>
  <si>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</si>
  <si>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</si>
  <si>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</si>
  <si>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</si>
  <si>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</si>
  <si>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</si>
  <si>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</si>
  <si>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</si>
  <si>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</si>
  <si>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</si>
  <si>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</si>
  <si>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</si>
  <si>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</si>
  <si>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</si>
  <si>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</si>
  <si>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</si>
  <si>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</si>
  <si>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</si>
  <si>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</si>
  <si>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</si>
  <si>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</si>
  <si>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</si>
  <si>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</si>
  <si>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</si>
  <si>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</si>
  <si>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</si>
  <si>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</si>
  <si>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</si>
  <si>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</si>
  <si>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</si>
  <si>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</si>
  <si>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</si>
  <si>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</si>
  <si>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</si>
  <si>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</si>
  <si>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</si>
  <si>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</si>
  <si>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</si>
  <si>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</si>
  <si>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</si>
  <si>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</si>
  <si>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</si>
  <si>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</si>
  <si>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</si>
  <si>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</si>
  <si>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</si>
  <si>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</si>
  <si>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</si>
  <si>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</si>
  <si>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</si>
  <si>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</si>
  <si>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</si>
  <si>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</si>
  <si>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</si>
  <si>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</si>
  <si>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</si>
  <si>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</si>
  <si>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</si>
  <si>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</si>
  <si>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</si>
  <si>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</si>
  <si>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</si>
  <si>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</si>
  <si>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</si>
  <si>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</si>
  <si>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</si>
  <si>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</si>
  <si>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</si>
  <si>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</si>
  <si>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</si>
  <si>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</si>
  <si>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</si>
  <si>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</si>
  <si>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</si>
  <si>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</si>
  <si>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</si>
  <si>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</si>
  <si>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</si>
  <si>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</si>
  <si>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</si>
  <si>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</si>
  <si>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</si>
  <si>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</si>
  <si>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</si>
  <si>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</si>
  <si>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</si>
  <si>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</si>
  <si>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</si>
  <si>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</si>
  <si>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</si>
  <si>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</si>
  <si>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</si>
  <si>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</si>
  <si>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</si>
  <si>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</si>
  <si>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</si>
  <si>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</si>
  <si>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</si>
  <si>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</si>
  <si>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</si>
  <si>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</si>
  <si>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</si>
  <si>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</si>
  <si>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</si>
  <si>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</si>
  <si>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</si>
  <si>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</si>
  <si>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福島県中島村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</si>
  <si>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</si>
  <si>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</si>
  <si>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</si>
  <si>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</si>
  <si>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</si>
  <si>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</si>
  <si>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</si>
  <si>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</si>
  <si>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</si>
  <si>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</si>
  <si>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</si>
  <si>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</si>
  <si>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</si>
  <si>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</si>
  <si>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</si>
  <si>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</si>
  <si>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</si>
  <si>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</si>
  <si>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</si>
  <si>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</si>
  <si>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</si>
  <si>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</si>
  <si>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</si>
  <si>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</si>
  <si>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</si>
  <si>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</si>
  <si>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</si>
  <si>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</si>
  <si>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</si>
  <si>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</si>
  <si>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</si>
  <si>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</si>
  <si>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</si>
  <si>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</si>
  <si>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</si>
  <si>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</si>
  <si>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</si>
  <si>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</si>
  <si>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</si>
  <si>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</si>
  <si>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</si>
  <si>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</si>
  <si>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</si>
  <si>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</si>
  <si>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</si>
  <si>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</si>
  <si>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</si>
  <si>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</si>
  <si>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</si>
  <si>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</si>
  <si>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</si>
  <si>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</si>
  <si>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</si>
  <si>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</si>
  <si>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</si>
  <si>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</si>
  <si>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</si>
  <si>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</si>
  <si>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</si>
  <si>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</si>
  <si>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</si>
  <si>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</si>
  <si>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</si>
  <si>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</si>
  <si>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</si>
  <si>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</si>
  <si>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</si>
  <si>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</si>
  <si>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</si>
  <si>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</si>
  <si>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</si>
  <si>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</si>
  <si>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</si>
  <si>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</si>
  <si>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</si>
  <si>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</si>
  <si>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</si>
  <si>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</si>
  <si>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</si>
  <si>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</si>
  <si>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</si>
  <si>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</si>
  <si>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</si>
  <si>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</si>
  <si>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</si>
  <si>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</si>
  <si>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</si>
  <si>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</si>
  <si>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</si>
  <si>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</si>
  <si>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</si>
  <si>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</si>
  <si>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</si>
  <si>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</si>
  <si>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</si>
  <si>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</si>
  <si>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</si>
  <si>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</si>
  <si>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</si>
  <si>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</si>
  <si>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</si>
  <si>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</si>
  <si>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</si>
  <si>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</si>
  <si>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</si>
  <si>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</si>
  <si>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</si>
  <si>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</si>
  <si>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</si>
  <si>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</si>
  <si>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</si>
  <si>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</si>
  <si>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</si>
  <si>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</si>
  <si>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</si>
  <si>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</si>
  <si>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</si>
  <si>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</si>
  <si>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</si>
  <si>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</si>
  <si>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</si>
  <si>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</si>
  <si>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</si>
  <si>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</si>
  <si>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</si>
  <si>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</si>
  <si>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</si>
  <si>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</si>
  <si>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</si>
  <si>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</si>
  <si>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</si>
  <si>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</si>
  <si>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</si>
  <si>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</si>
  <si>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</si>
  <si>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</si>
  <si>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</si>
  <si>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</si>
  <si>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</si>
  <si>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</si>
  <si>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</si>
  <si>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</si>
  <si>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</si>
  <si>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</si>
  <si>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</si>
  <si>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</si>
  <si>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</si>
  <si>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</si>
  <si>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</si>
  <si>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</si>
  <si>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</si>
  <si>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</si>
  <si>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</si>
  <si>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</si>
  <si>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福島県中島村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</si>
  <si>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</si>
  <si>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</si>
  <si>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</si>
  <si>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</si>
  <si>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</si>
  <si>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</si>
  <si>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</si>
  <si>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</si>
  <si>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</si>
  <si>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</si>
  <si>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</si>
  <si>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</si>
  <si>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</si>
  <si>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</si>
  <si>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</si>
  <si>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</si>
  <si>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</si>
  <si>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</si>
  <si>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</si>
  <si>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</si>
  <si>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</si>
  <si>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</si>
  <si>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</si>
  <si>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</si>
  <si>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</si>
  <si>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</si>
  <si>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</si>
  <si>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</si>
  <si>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</si>
  <si>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</si>
  <si>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</si>
  <si>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</si>
  <si>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</si>
  <si>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</si>
  <si>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</si>
  <si>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</si>
  <si>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</si>
  <si>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</si>
  <si>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</si>
  <si>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農業集落排水処理事業特別会計</t>
    <phoneticPr fontId="5"/>
  </si>
  <si>
    <t>法非適用企業</t>
    <phoneticPr fontId="5"/>
  </si>
  <si>
    <t>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</si>
  <si>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</si>
  <si>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</si>
  <si>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</si>
  <si>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</si>
  <si>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</si>
  <si>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</si>
  <si>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</si>
  <si>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</si>
  <si>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</si>
  <si>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</si>
  <si>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</si>
  <si>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</si>
  <si>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</si>
  <si>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</si>
  <si>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</si>
  <si>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</si>
  <si>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</si>
  <si>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</si>
  <si>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</si>
  <si>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</si>
  <si>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</si>
  <si>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</si>
  <si>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</si>
  <si>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</si>
  <si>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</si>
  <si>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</si>
  <si>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</si>
  <si>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</si>
  <si>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</si>
  <si>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</si>
  <si>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</si>
  <si>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</si>
  <si>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</si>
  <si>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</si>
  <si>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</si>
  <si>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</si>
  <si>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</si>
  <si>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</si>
  <si>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</si>
  <si>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</si>
  <si>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</si>
  <si>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</si>
  <si>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</si>
  <si>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</si>
  <si>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</si>
  <si>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</si>
  <si>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</si>
  <si>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</si>
  <si>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</si>
  <si>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</si>
  <si>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</si>
  <si>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</si>
  <si>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</si>
  <si>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</si>
  <si>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</si>
  <si>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</si>
  <si>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</si>
  <si>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</si>
  <si>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</si>
  <si>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</si>
  <si>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</si>
  <si>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</si>
  <si>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</si>
  <si>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</si>
  <si>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</si>
  <si>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</si>
  <si>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</si>
  <si>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</si>
  <si>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</si>
  <si>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</si>
  <si>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</si>
  <si>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</si>
  <si>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</si>
  <si>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</si>
  <si>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</si>
  <si>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</si>
  <si>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</si>
  <si>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</si>
  <si>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</si>
  <si>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</si>
  <si>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</si>
  <si>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</si>
  <si>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</si>
  <si>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</si>
  <si>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</si>
  <si>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</si>
  <si>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</si>
  <si>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</si>
  <si>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</si>
  <si>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</si>
  <si>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</si>
  <si>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</si>
  <si>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</si>
  <si>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</si>
  <si>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</si>
  <si>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</si>
  <si>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</si>
  <si>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</si>
  <si>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</si>
  <si>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</si>
  <si>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</si>
  <si>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</si>
  <si>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</si>
  <si>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</si>
  <si>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</si>
  <si>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</si>
  <si>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</si>
  <si>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</si>
  <si>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</si>
  <si>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</si>
  <si>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</si>
  <si>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</si>
  <si>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</si>
  <si>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</si>
  <si>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</si>
  <si>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</si>
  <si>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</si>
  <si>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</si>
  <si>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</si>
  <si>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</si>
  <si>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</si>
  <si>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</si>
  <si>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</si>
  <si>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</si>
  <si>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</si>
  <si>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</si>
  <si>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</si>
  <si>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</si>
  <si>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</si>
  <si>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</si>
  <si>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</si>
  <si>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</si>
  <si>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</si>
  <si>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</si>
  <si>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</si>
  <si>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</si>
  <si>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</si>
  <si>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</si>
  <si>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</si>
  <si>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</si>
  <si>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</si>
  <si>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</si>
  <si>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</si>
  <si>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</si>
  <si>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</si>
  <si>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</si>
  <si>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</si>
  <si>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</si>
  <si>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</si>
  <si>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4.60</t>
  </si>
  <si>
    <t>▲ 11.85</t>
  </si>
  <si>
    <t>▲ 68.54</t>
  </si>
  <si>
    <t>▲ 14.98</t>
  </si>
  <si>
    <t>一般会計</t>
  </si>
  <si>
    <t>国民健康保険特別会計</t>
  </si>
  <si>
    <t>介護保険特別会計</t>
  </si>
  <si>
    <t>農業集落排水処理事業特別会計</t>
  </si>
  <si>
    <t>墓地会計</t>
  </si>
  <si>
    <t>土地造成事業特別会計</t>
  </si>
  <si>
    <t>後期高齢者医療特別会計</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</si>
  <si>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</si>
  <si>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</si>
  <si>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</si>
  <si>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</si>
  <si>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</si>
  <si>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</si>
  <si>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</si>
  <si>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</si>
  <si>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</si>
  <si>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白河地方広域市町村圏整備組合　水道用水供給事業会計</t>
    <rPh sb="0" eb="4">
      <t>シラカワチホウ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2"/>
  </si>
  <si>
    <t>白河地方広域市町村圏整備組合　一般会計</t>
    <rPh sb="0" eb="4">
      <t>シラカワチホウ</t>
    </rPh>
    <rPh sb="4" eb="6">
      <t>コウイキ</t>
    </rPh>
    <rPh sb="6" eb="9">
      <t>シチョウソン</t>
    </rPh>
    <rPh sb="9" eb="10">
      <t>ケン</t>
    </rPh>
    <rPh sb="10" eb="12">
      <t>セイビ</t>
    </rPh>
    <rPh sb="12" eb="14">
      <t>クミアイ</t>
    </rPh>
    <rPh sb="15" eb="19">
      <t>イッパンカイケイ</t>
    </rPh>
    <phoneticPr fontId="2"/>
  </si>
  <si>
    <t>白河地方土地開発公社</t>
    <rPh sb="0" eb="2">
      <t>シラカワ</t>
    </rPh>
    <rPh sb="2" eb="4">
      <t>チホウ</t>
    </rPh>
    <rPh sb="4" eb="6">
      <t>トチ</t>
    </rPh>
    <rPh sb="6" eb="8">
      <t>カイハツ</t>
    </rPh>
    <rPh sb="8" eb="10">
      <t>コウシャ</t>
    </rPh>
    <phoneticPr fontId="2"/>
  </si>
  <si>
    <t>-</t>
    <phoneticPr fontId="2"/>
  </si>
  <si>
    <t>-</t>
    <phoneticPr fontId="2"/>
  </si>
  <si>
    <t>-</t>
    <phoneticPr fontId="2"/>
  </si>
  <si>
    <t>福島県市町村総合事務組合　一般会計</t>
    <rPh sb="0" eb="3">
      <t>フクシマケン</t>
    </rPh>
    <rPh sb="3" eb="6">
      <t>シチョウソン</t>
    </rPh>
    <rPh sb="6" eb="8">
      <t>ソウゴウ</t>
    </rPh>
    <rPh sb="8" eb="10">
      <t>ジム</t>
    </rPh>
    <rPh sb="10" eb="12">
      <t>クミアイ</t>
    </rPh>
    <rPh sb="13" eb="17">
      <t>イッパンカイケイ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</si>
  <si>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2">
      <t>トクベツカイケイ</t>
    </rPh>
    <phoneticPr fontId="2"/>
  </si>
  <si>
    <t>福島県市町村総合事務組合　消防賞じゅつ金特別会計</t>
    <rPh sb="0" eb="3">
      <t>フクシマケン</t>
    </rPh>
    <rPh sb="3" eb="8">
      <t>シチョウソンソウゴウ</t>
    </rPh>
    <rPh sb="8" eb="12">
      <t>ジムクミアイ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</si>
  <si>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12">
      <t>フクシマケンシチョウソンソウゴウジムクミアイ</t>
    </rPh>
    <rPh sb="13" eb="16">
      <t>ヒジョウキン</t>
    </rPh>
    <rPh sb="16" eb="18">
      <t>ショクイン</t>
    </rPh>
    <rPh sb="18" eb="20">
      <t>コウム</t>
    </rPh>
    <rPh sb="20" eb="22">
      <t>サイガイ</t>
    </rPh>
    <rPh sb="22" eb="24">
      <t>ホショウ</t>
    </rPh>
    <rPh sb="24" eb="28">
      <t>トクベツカイケイ</t>
    </rPh>
    <phoneticPr fontId="2"/>
  </si>
  <si>
    <t>福島県市町村総合事務組合　自治会館管理特別会計</t>
    <rPh sb="0" eb="12">
      <t>フクシマケンシチョウソンソウゴウジムクミアイ</t>
    </rPh>
    <rPh sb="13" eb="15">
      <t>ジチ</t>
    </rPh>
    <rPh sb="15" eb="17">
      <t>カイカン</t>
    </rPh>
    <rPh sb="17" eb="19">
      <t>カンリ</t>
    </rPh>
    <rPh sb="19" eb="21">
      <t>トクベツ</t>
    </rPh>
    <rPh sb="21" eb="23">
      <t>カイケイ</t>
    </rPh>
    <phoneticPr fontId="2"/>
  </si>
  <si>
    <t>-</t>
    <phoneticPr fontId="2"/>
  </si>
  <si>
    <t>-</t>
    <phoneticPr fontId="2"/>
  </si>
  <si>
    <t>-</t>
    <phoneticPr fontId="2"/>
  </si>
  <si>
    <t>-</t>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</si>
  <si>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</si>
  <si>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7">
      <t>コウレイ</t>
    </rPh>
    <rPh sb="7" eb="8">
      <t>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</si>
  <si>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公共施設等整備基金</t>
    <rPh sb="0" eb="2">
      <t>コウキョウ</t>
    </rPh>
    <rPh sb="2" eb="4">
      <t>シセツ</t>
    </rPh>
    <rPh sb="4" eb="5">
      <t>トウ</t>
    </rPh>
    <rPh sb="5" eb="7">
      <t>セイビ</t>
    </rPh>
    <rPh sb="7" eb="9">
      <t>キキン</t>
    </rPh>
    <phoneticPr fontId="5"/>
  </si>
  <si>
    <t>ふるさと納税基金</t>
    <rPh sb="4" eb="6">
      <t>ノウゼイ</t>
    </rPh>
    <rPh sb="6" eb="8">
      <t>キキン</t>
    </rPh>
    <phoneticPr fontId="5"/>
  </si>
  <si>
    <t>ふれあい福祉基金</t>
    <rPh sb="4" eb="6">
      <t>フクシ</t>
    </rPh>
    <rPh sb="6" eb="8">
      <t>キキン</t>
    </rPh>
    <phoneticPr fontId="5"/>
  </si>
  <si>
    <t>地域振興基金</t>
    <rPh sb="0" eb="2">
      <t>チイキ</t>
    </rPh>
    <rPh sb="2" eb="4">
      <t>シンコウ</t>
    </rPh>
    <rPh sb="4" eb="6">
      <t>キキン</t>
    </rPh>
    <phoneticPr fontId="5"/>
  </si>
  <si>
    <t>地域雇用創出推進基金</t>
    <rPh sb="0" eb="2">
      <t>チイキ</t>
    </rPh>
    <rPh sb="2" eb="4">
      <t>コヨウ</t>
    </rPh>
    <rPh sb="4" eb="6">
      <t>ソウシュツ</t>
    </rPh>
    <rPh sb="6" eb="8">
      <t>スイシン</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</si>
  <si>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</si>
  <si>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</si>
  <si>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</si>
  <si>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同様の水準である0.0となっている一方、有形固定資産減価償却率は上昇傾向にあり、主な要因としては庁舎や学校施設等において減価償却率が80％以上となっていることが考えられる。
公共施設等総合管理計画に基づき、今後、老朽化対策に積極的に取り組んでいく。</t>
    <rPh sb="0" eb="2">
      <t>ショウライ</t>
    </rPh>
    <rPh sb="2" eb="4">
      <t>フタン</t>
    </rPh>
    <rPh sb="4" eb="6">
      <t>ヒリツ</t>
    </rPh>
    <rPh sb="7" eb="9">
      <t>ルイジ</t>
    </rPh>
    <rPh sb="9" eb="11">
      <t>ダンタイ</t>
    </rPh>
    <rPh sb="12" eb="14">
      <t>ドウヨウ</t>
    </rPh>
    <rPh sb="15" eb="17">
      <t>スイジュン</t>
    </rPh>
    <rPh sb="29" eb="31">
      <t>イッポウ</t>
    </rPh>
    <rPh sb="32" eb="36">
      <t>ユウケイコテイ</t>
    </rPh>
    <rPh sb="36" eb="38">
      <t>シサン</t>
    </rPh>
    <rPh sb="38" eb="40">
      <t>ゲンカ</t>
    </rPh>
    <rPh sb="40" eb="42">
      <t>ショウキャク</t>
    </rPh>
    <rPh sb="42" eb="43">
      <t>リツ</t>
    </rPh>
    <rPh sb="44" eb="48">
      <t>ジョウショウケイコウ</t>
    </rPh>
    <rPh sb="52" eb="53">
      <t>オモ</t>
    </rPh>
    <rPh sb="54" eb="56">
      <t>ヨウイン</t>
    </rPh>
    <rPh sb="60" eb="62">
      <t>チョウシャ</t>
    </rPh>
    <rPh sb="63" eb="65">
      <t>ガッコウ</t>
    </rPh>
    <rPh sb="65" eb="67">
      <t>シセツ</t>
    </rPh>
    <rPh sb="67" eb="68">
      <t>トウ</t>
    </rPh>
    <rPh sb="72" eb="76">
      <t>ゲンカショウキャク</t>
    </rPh>
    <rPh sb="76" eb="77">
      <t>リツ</t>
    </rPh>
    <rPh sb="81" eb="83">
      <t>イジョウ</t>
    </rPh>
    <rPh sb="92" eb="93">
      <t>カンガ</t>
    </rPh>
    <rPh sb="99" eb="101">
      <t>コウキョウ</t>
    </rPh>
    <rPh sb="101" eb="103">
      <t>シセツ</t>
    </rPh>
    <rPh sb="103" eb="104">
      <t>トウ</t>
    </rPh>
    <rPh sb="104" eb="110">
      <t>ソウゴウカンリケイカク</t>
    </rPh>
    <rPh sb="111" eb="112">
      <t>モト</t>
    </rPh>
    <rPh sb="115" eb="117">
      <t>コンゴ</t>
    </rPh>
    <rPh sb="118" eb="121">
      <t>ロウキュウカ</t>
    </rPh>
    <rPh sb="121" eb="123">
      <t>タイサク</t>
    </rPh>
    <rPh sb="124" eb="127">
      <t>セッキョクテキ</t>
    </rPh>
    <rPh sb="128" eb="129">
      <t>ト</t>
    </rPh>
    <rPh sb="130" eb="131">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</si>
  <si>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</si>
  <si>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</si>
  <si>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</si>
  <si>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</si>
  <si>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</si>
  <si>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</si>
  <si>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</si>
  <si>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と同様の水準である0.0となっている一方、実質公債費比率については上昇傾向にある。主な原因として、標準税収入額等の額は増加しているが、それ以上に据置期間の終了から元利償還金等の額が増加しているため実質公債費比率が増加したと考えられる。</t>
    <rPh sb="32" eb="34">
      <t>ジッシツ</t>
    </rPh>
    <rPh sb="34" eb="36">
      <t>コウサイ</t>
    </rPh>
    <rPh sb="36" eb="37">
      <t>ヒ</t>
    </rPh>
    <rPh sb="37" eb="39">
      <t>ヒリツ</t>
    </rPh>
    <rPh sb="44" eb="46">
      <t>ジョウショウ</t>
    </rPh>
    <rPh sb="46" eb="48">
      <t>ケイコウ</t>
    </rPh>
    <rPh sb="52" eb="53">
      <t>オモ</t>
    </rPh>
    <rPh sb="54" eb="56">
      <t>ゲンイン</t>
    </rPh>
    <rPh sb="60" eb="62">
      <t>ヒョウジュン</t>
    </rPh>
    <rPh sb="62" eb="63">
      <t>ゼイ</t>
    </rPh>
    <rPh sb="63" eb="65">
      <t>シュウニュウ</t>
    </rPh>
    <rPh sb="65" eb="66">
      <t>ガク</t>
    </rPh>
    <rPh sb="66" eb="67">
      <t>トウ</t>
    </rPh>
    <rPh sb="68" eb="69">
      <t>ガク</t>
    </rPh>
    <rPh sb="70" eb="72">
      <t>ゾウカ</t>
    </rPh>
    <rPh sb="80" eb="82">
      <t>イジョウ</t>
    </rPh>
    <rPh sb="83" eb="87">
      <t>スエオキキカン</t>
    </rPh>
    <rPh sb="88" eb="90">
      <t>シュウリョウ</t>
    </rPh>
    <rPh sb="92" eb="94">
      <t>ガンリ</t>
    </rPh>
    <rPh sb="94" eb="97">
      <t>ショウカンキン</t>
    </rPh>
    <rPh sb="97" eb="98">
      <t>トウ</t>
    </rPh>
    <rPh sb="99" eb="100">
      <t>ガク</t>
    </rPh>
    <rPh sb="101" eb="103">
      <t>ゾウカ</t>
    </rPh>
    <rPh sb="109" eb="111">
      <t>ジッシツ</t>
    </rPh>
    <rPh sb="111" eb="113">
      <t>コウサイ</t>
    </rPh>
    <rPh sb="113" eb="114">
      <t>ヒ</t>
    </rPh>
    <rPh sb="114" eb="116">
      <t>ヒリツ</t>
    </rPh>
    <rPh sb="117" eb="119">
      <t>ゾウカ</t>
    </rPh>
    <rPh sb="122" eb="123">
      <t>カンガ</t>
    </rPh>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</si>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</sst>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138651</c:v>
                </c:pt>
                <c:pt idx="2">
                  <c:v>122882</c:v>
                </c:pt>
                <c:pt idx="3">
                  <c:v>114790</c:v>
                </c:pt>
                <c:pt idx="4">
                  <c:v>126262</c:v>
                </c:pt>
              </c:numCache>
            </c:numRef>
          </c:val>
          <c:smooth val="0"/>
          <c:extLst>
            <c:ext xmlns:c16="http://schemas.microsoft.com/office/drawing/2014/chart" uri="{C3380CC4-5D6E-409C-BE32-E72D297353CC}">
              <c16:uniqueId val="{00000000-EE98-4F49-B777-1EDF25FEDD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46830</c:v>
                </c:pt>
                <c:pt idx="1">
                  <c:v>101180</c:v>
                </c:pt>
                <c:pt idx="2">
                  <c:v>108479</c:v>
                </c:pt>
                <c:pt idx="3">
                  <c:v>62005</c:v>
                </c:pt>
                <c:pt idx="4">
                  <c:v>34223</c:v>
                </c:pt>
              </c:numCache>
            </c:numRef>
          </c:val>
          <c:smooth val="0"/>
          <c:extLst>
            <c:ext xmlns:c16="http://schemas.microsoft.com/office/drawing/2014/chart" uri="{C3380CC4-5D6E-409C-BE32-E72D297353CC}">
              <c16:uniqueId val="{00000001-EE98-4F49-B777-1EDF25FEDD0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19.11</c:v>
                </c:pt>
                <c:pt idx="1">
                  <c:v>11.66</c:v>
                </c:pt>
                <c:pt idx="2">
                  <c:v>17.850000000000001</c:v>
                </c:pt>
                <c:pt idx="3">
                  <c:v>12.35</c:v>
                </c:pt>
                <c:pt idx="4">
                  <c:v>6.44</c:v>
                </c:pt>
              </c:numCache>
            </c:numRef>
          </c:val>
          <c:extLst>
            <c:ext xmlns:c16="http://schemas.microsoft.com/office/drawing/2014/chart" uri="{C3380CC4-5D6E-409C-BE32-E72D297353CC}">
              <c16:uniqueId val="{00000000-7500-4FB0-8968-A26792DF31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107.95</c:v>
                </c:pt>
                <c:pt idx="1">
                  <c:v>114.19</c:v>
                </c:pt>
                <c:pt idx="2">
                  <c:v>116.99</c:v>
                </c:pt>
                <c:pt idx="3">
                  <c:v>63.87</c:v>
                </c:pt>
                <c:pt idx="4">
                  <c:v>60.84</c:v>
                </c:pt>
              </c:numCache>
            </c:numRef>
          </c:val>
          <c:extLst>
            <c:ext xmlns:c16="http://schemas.microsoft.com/office/drawing/2014/chart" uri="{C3380CC4-5D6E-409C-BE32-E72D297353CC}">
              <c16:uniqueId val="{00000001-7500-4FB0-8968-A26792DF31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-4.5999999999999996</c:v>
                </c:pt>
                <c:pt idx="1">
                  <c:v>-11.85</c:v>
                </c:pt>
                <c:pt idx="2">
                  <c:v>3.4</c:v>
                </c:pt>
                <c:pt idx="3">
                  <c:v>-68.540000000000006</c:v>
                </c:pt>
                <c:pt idx="4">
                  <c:v>-14.98</c:v>
                </c:pt>
              </c:numCache>
            </c:numRef>
          </c:val>
          <c:smooth val="0"/>
          <c:extLst>
            <c:ext xmlns:c16="http://schemas.microsoft.com/office/drawing/2014/chart" uri="{C3380CC4-5D6E-409C-BE32-E72D297353CC}">
              <c16:uniqueId val="{00000002-7500-4FB0-8968-A26792DF31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8C7-4C26-8436-5F5F3D6FAB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C7-4C26-8436-5F5F3D6FAB4A}"/>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0.13</c:v>
                </c:pt>
                <c:pt idx="2">
                  <c:v>#N/A</c:v>
                </c:pt>
                <c:pt idx="3">
                  <c:v>2.75</c:v>
                </c:pt>
                <c:pt idx="4">
                  <c:v>#N/A</c:v>
                </c:pt>
                <c:pt idx="5">
                  <c:v>0.16</c:v>
                </c:pt>
                <c:pt idx="6">
                  <c:v>#N/A</c:v>
                </c:pt>
                <c:pt idx="7">
                  <c:v>0.16</c:v>
                </c:pt>
                <c:pt idx="8">
                  <c:v>#N/A</c:v>
                </c:pt>
                <c:pt idx="9">
                  <c:v>0</c:v>
                </c:pt>
              </c:numCache>
            </c:numRef>
          </c:val>
          <c:extLst>
            <c:ext xmlns:c16="http://schemas.microsoft.com/office/drawing/2014/chart" uri="{C3380CC4-5D6E-409C-BE32-E72D297353CC}">
              <c16:uniqueId val="{00000002-F8C7-4C26-8436-5F5F3D6FAB4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3-F8C7-4C26-8436-5F5F3D6FAB4A}"/>
            </c:ext>
          </c:extLst>
        </c:ser>
        <c:ser>
          <c:idx val="4"/>
          <c:order val="4"/>
          <c:tx>
            <c:strRef>
              <c:f>データシート!$A$31</c:f>
              <c:strCache>
                <c:ptCount val="1"/>
                <c:pt idx="0">
                  <c:v>土地造成事業特別会計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2.3199999999999998</c:v>
                </c:pt>
                <c:pt idx="2">
                  <c:v>#N/A</c:v>
                </c:pt>
                <c:pt idx="3">
                  <c:v>2.34</c:v>
                </c:pt>
                <c:pt idx="4">
                  <c:v>#N/A</c:v>
                </c:pt>
                <c:pt idx="5">
                  <c:v>2.65</c:v>
                </c:pt>
                <c:pt idx="6">
                  <c:v>#N/A</c:v>
                </c:pt>
                <c:pt idx="7">
                  <c:v>1.51</c:v>
                </c:pt>
                <c:pt idx="8">
                  <c:v>#N/A</c:v>
                </c:pt>
                <c:pt idx="9">
                  <c:v>0.24</c:v>
                </c:pt>
              </c:numCache>
            </c:numRef>
          </c:val>
          <c:extLst>
            <c:ext xmlns:c16="http://schemas.microsoft.com/office/drawing/2014/chart" uri="{C3380CC4-5D6E-409C-BE32-E72D297353CC}">
              <c16:uniqueId val="{00000004-F8C7-4C26-8436-5F5F3D6FAB4A}"/>
            </c:ext>
          </c:extLst>
        </c:ser>
        <c:ser>
          <c:idx val="5"/>
          <c:order val="5"/>
          <c:tx>
            <c:strRef>
              <c:f>データシート!$A$32</c:f>
              <c:strCache>
                <c:ptCount val="1"/>
                <c:pt idx="0">
                  <c:v>墓地会計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c:v>
                </c:pt>
                <c:pt idx="2">
                  <c:v>#N/A</c:v>
                </c:pt>
                <c:pt idx="3">
                  <c:v>0.22</c:v>
                </c:pt>
                <c:pt idx="4">
                  <c:v>#N/A</c:v>
                </c:pt>
                <c:pt idx="5">
                  <c:v>0.25</c:v>
                </c:pt>
                <c:pt idx="6">
                  <c:v>#N/A</c:v>
                </c:pt>
                <c:pt idx="7">
                  <c:v>0.28000000000000003</c:v>
                </c:pt>
                <c:pt idx="8">
                  <c:v>#N/A</c:v>
                </c:pt>
                <c:pt idx="9">
                  <c:v>0.28999999999999998</c:v>
                </c:pt>
              </c:numCache>
            </c:numRef>
          </c:val>
          <c:extLst>
            <c:ext xmlns:c16="http://schemas.microsoft.com/office/drawing/2014/chart" uri="{C3380CC4-5D6E-409C-BE32-E72D297353CC}">
              <c16:uniqueId val="{00000005-F8C7-4C26-8436-5F5F3D6FAB4A}"/>
            </c:ext>
          </c:extLst>
        </c:ser>
        <c:ser>
          <c:idx val="6"/>
          <c:order val="6"/>
          <c:tx>
            <c:strRef>
              <c:f>データシート!$A$33</c:f>
              <c:strCache>
                <c:ptCount val="1"/>
                <c:pt idx="0">
                  <c:v>農業集落排水処理事業特別会計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0.17</c:v>
                </c:pt>
                <c:pt idx="2">
                  <c:v>#N/A</c:v>
                </c:pt>
                <c:pt idx="3">
                  <c:v>0.17</c:v>
                </c:pt>
                <c:pt idx="4">
                  <c:v>#N/A</c:v>
                </c:pt>
                <c:pt idx="5">
                  <c:v>0.4</c:v>
                </c:pt>
                <c:pt idx="6">
                  <c:v>#N/A</c:v>
                </c:pt>
                <c:pt idx="7">
                  <c:v>0.08</c:v>
                </c:pt>
                <c:pt idx="8">
                  <c:v>#N/A</c:v>
                </c:pt>
                <c:pt idx="9">
                  <c:v>0.67</c:v>
                </c:pt>
              </c:numCache>
            </c:numRef>
          </c:val>
          <c:extLst>
            <c:ext xmlns:c16="http://schemas.microsoft.com/office/drawing/2014/chart" uri="{C3380CC4-5D6E-409C-BE32-E72D297353CC}">
              <c16:uniqueId val="{00000006-F8C7-4C26-8436-5F5F3D6FAB4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2.35</c:v>
                </c:pt>
                <c:pt idx="2">
                  <c:v>#N/A</c:v>
                </c:pt>
                <c:pt idx="3">
                  <c:v>2.68</c:v>
                </c:pt>
                <c:pt idx="4">
                  <c:v>#N/A</c:v>
                </c:pt>
                <c:pt idx="5">
                  <c:v>2.54</c:v>
                </c:pt>
                <c:pt idx="6">
                  <c:v>#N/A</c:v>
                </c:pt>
                <c:pt idx="7">
                  <c:v>1.75</c:v>
                </c:pt>
                <c:pt idx="8">
                  <c:v>#N/A</c:v>
                </c:pt>
                <c:pt idx="9">
                  <c:v>2.16</c:v>
                </c:pt>
              </c:numCache>
            </c:numRef>
          </c:val>
          <c:extLst>
            <c:ext xmlns:c16="http://schemas.microsoft.com/office/drawing/2014/chart" uri="{C3380CC4-5D6E-409C-BE32-E72D297353CC}">
              <c16:uniqueId val="{00000007-F8C7-4C26-8436-5F5F3D6FAB4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c:v>
                </c:pt>
                <c:pt idx="2">
                  <c:v>#N/A</c:v>
                </c:pt>
                <c:pt idx="3">
                  <c:v>1.99</c:v>
                </c:pt>
                <c:pt idx="4">
                  <c:v>#N/A</c:v>
                </c:pt>
                <c:pt idx="5">
                  <c:v>2.5299999999999998</c:v>
                </c:pt>
                <c:pt idx="6">
                  <c:v>#N/A</c:v>
                </c:pt>
                <c:pt idx="7">
                  <c:v>3.32</c:v>
                </c:pt>
                <c:pt idx="8">
                  <c:v>#N/A</c:v>
                </c:pt>
                <c:pt idx="9">
                  <c:v>3.04</c:v>
                </c:pt>
              </c:numCache>
            </c:numRef>
          </c:val>
          <c:extLst>
            <c:ext xmlns:c16="http://schemas.microsoft.com/office/drawing/2014/chart" uri="{C3380CC4-5D6E-409C-BE32-E72D297353CC}">
              <c16:uniqueId val="{00000008-F8C7-4C26-8436-5F5F3D6FAB4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18.91</c:v>
                </c:pt>
                <c:pt idx="2">
                  <c:v>#N/A</c:v>
                </c:pt>
                <c:pt idx="3">
                  <c:v>11.43</c:v>
                </c:pt>
                <c:pt idx="4">
                  <c:v>#N/A</c:v>
                </c:pt>
                <c:pt idx="5">
                  <c:v>17.59</c:v>
                </c:pt>
                <c:pt idx="6">
                  <c:v>#N/A</c:v>
                </c:pt>
                <c:pt idx="7">
                  <c:v>12.06</c:v>
                </c:pt>
                <c:pt idx="8">
                  <c:v>#N/A</c:v>
                </c:pt>
                <c:pt idx="9">
                  <c:v>6.14</c:v>
                </c:pt>
              </c:numCache>
            </c:numRef>
          </c:val>
          <c:extLst>
            <c:ext xmlns:c16="http://schemas.microsoft.com/office/drawing/2014/chart" uri="{C3380CC4-5D6E-409C-BE32-E72D297353CC}">
              <c16:uniqueId val="{00000009-F8C7-4C26-8436-5F5F3D6FAB4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276</c:v>
                </c:pt>
                <c:pt idx="5">
                  <c:v>272</c:v>
                </c:pt>
                <c:pt idx="8">
                  <c:v>270</c:v>
                </c:pt>
                <c:pt idx="11">
                  <c:v>265</c:v>
                </c:pt>
                <c:pt idx="14">
                  <c:v>258</c:v>
                </c:pt>
              </c:numCache>
            </c:numRef>
          </c:val>
          <c:extLst>
            <c:ext xmlns:c16="http://schemas.microsoft.com/office/drawing/2014/chart" uri="{C3380CC4-5D6E-409C-BE32-E72D297353CC}">
              <c16:uniqueId val="{00000000-0B04-4CFF-B1DF-A93B87607B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04-4CFF-B1DF-A93B87607B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B04-4CFF-B1DF-A93B87607B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c:v>
                </c:pt>
                <c:pt idx="3">
                  <c:v>12</c:v>
                </c:pt>
                <c:pt idx="6">
                  <c:v>13</c:v>
                </c:pt>
                <c:pt idx="9">
                  <c:v>8</c:v>
                </c:pt>
                <c:pt idx="12">
                  <c:v>4</c:v>
                </c:pt>
              </c:numCache>
            </c:numRef>
          </c:val>
          <c:extLst>
            <c:ext xmlns:c16="http://schemas.microsoft.com/office/drawing/2014/chart" uri="{C3380CC4-5D6E-409C-BE32-E72D297353CC}">
              <c16:uniqueId val="{00000003-0B04-4CFF-B1DF-A93B87607B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199</c:v>
                </c:pt>
                <c:pt idx="3">
                  <c:v>197</c:v>
                </c:pt>
                <c:pt idx="6">
                  <c:v>174</c:v>
                </c:pt>
                <c:pt idx="9">
                  <c:v>189</c:v>
                </c:pt>
                <c:pt idx="12">
                  <c:v>180</c:v>
                </c:pt>
              </c:numCache>
            </c:numRef>
          </c:val>
          <c:extLst>
            <c:ext xmlns:c16="http://schemas.microsoft.com/office/drawing/2014/chart" uri="{C3380CC4-5D6E-409C-BE32-E72D297353CC}">
              <c16:uniqueId val="{00000004-0B04-4CFF-B1DF-A93B87607B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04-4CFF-B1DF-A93B87607B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04-4CFF-B1DF-A93B87607B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204</c:v>
                </c:pt>
                <c:pt idx="3">
                  <c:v>210</c:v>
                </c:pt>
                <c:pt idx="6">
                  <c:v>222</c:v>
                </c:pt>
                <c:pt idx="9">
                  <c:v>218</c:v>
                </c:pt>
                <c:pt idx="12">
                  <c:v>226</c:v>
                </c:pt>
              </c:numCache>
            </c:numRef>
          </c:val>
          <c:extLst>
            <c:ext xmlns:c16="http://schemas.microsoft.com/office/drawing/2014/chart" uri="{C3380CC4-5D6E-409C-BE32-E72D297353CC}">
              <c16:uniqueId val="{00000007-0B04-4CFF-B1DF-A93B87607B2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139</c:v>
                </c:pt>
                <c:pt idx="2">
                  <c:v>#N/A</c:v>
                </c:pt>
                <c:pt idx="3">
                  <c:v>#N/A</c:v>
                </c:pt>
                <c:pt idx="4">
                  <c:v>147</c:v>
                </c:pt>
                <c:pt idx="5">
                  <c:v>#N/A</c:v>
                </c:pt>
                <c:pt idx="6">
                  <c:v>#N/A</c:v>
                </c:pt>
                <c:pt idx="7">
                  <c:v>139</c:v>
                </c:pt>
                <c:pt idx="8">
                  <c:v>#N/A</c:v>
                </c:pt>
                <c:pt idx="9">
                  <c:v>#N/A</c:v>
                </c:pt>
                <c:pt idx="10">
                  <c:v>150</c:v>
                </c:pt>
                <c:pt idx="11">
                  <c:v>#N/A</c:v>
                </c:pt>
                <c:pt idx="12">
                  <c:v>#N/A</c:v>
                </c:pt>
                <c:pt idx="13">
                  <c:v>152</c:v>
                </c:pt>
                <c:pt idx="14">
                  <c:v>#N/A</c:v>
                </c:pt>
              </c:numCache>
            </c:numRef>
          </c:val>
          <c:smooth val="0"/>
          <c:extLst>
            <c:ext xmlns:c16="http://schemas.microsoft.com/office/drawing/2014/chart" uri="{C3380CC4-5D6E-409C-BE32-E72D297353CC}">
              <c16:uniqueId val="{00000008-0B04-4CFF-B1DF-A93B87607B2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2540</c:v>
                </c:pt>
                <c:pt idx="5">
                  <c:v>2440</c:v>
                </c:pt>
                <c:pt idx="8">
                  <c:v>2314</c:v>
                </c:pt>
                <c:pt idx="11">
                  <c:v>2201</c:v>
                </c:pt>
                <c:pt idx="14">
                  <c:v>2405</c:v>
                </c:pt>
              </c:numCache>
            </c:numRef>
          </c:val>
          <c:extLst>
            <c:ext xmlns:c16="http://schemas.microsoft.com/office/drawing/2014/chart" uri="{C3380CC4-5D6E-409C-BE32-E72D297353CC}">
              <c16:uniqueId val="{00000000-8D9D-487C-84B2-1EC2A85698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D9D-487C-84B2-1EC2A85698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2631</c:v>
                </c:pt>
                <c:pt idx="5">
                  <c:v>2734</c:v>
                </c:pt>
                <c:pt idx="8">
                  <c:v>2788</c:v>
                </c:pt>
                <c:pt idx="11">
                  <c:v>3191</c:v>
                </c:pt>
                <c:pt idx="14">
                  <c:v>3073</c:v>
                </c:pt>
              </c:numCache>
            </c:numRef>
          </c:val>
          <c:extLst>
            <c:ext xmlns:c16="http://schemas.microsoft.com/office/drawing/2014/chart" uri="{C3380CC4-5D6E-409C-BE32-E72D297353CC}">
              <c16:uniqueId val="{00000002-8D9D-487C-84B2-1EC2A85698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9D-487C-84B2-1EC2A85698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9D-487C-84B2-1EC2A85698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9D-487C-84B2-1EC2A85698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371</c:v>
                </c:pt>
                <c:pt idx="3">
                  <c:v>281</c:v>
                </c:pt>
                <c:pt idx="6">
                  <c:v>326</c:v>
                </c:pt>
                <c:pt idx="9">
                  <c:v>308</c:v>
                </c:pt>
                <c:pt idx="12">
                  <c:v>328</c:v>
                </c:pt>
              </c:numCache>
            </c:numRef>
          </c:val>
          <c:extLst>
            <c:ext xmlns:c16="http://schemas.microsoft.com/office/drawing/2014/chart" uri="{C3380CC4-5D6E-409C-BE32-E72D297353CC}">
              <c16:uniqueId val="{00000006-8D9D-487C-84B2-1EC2A85698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39</c:v>
                </c:pt>
                <c:pt idx="3">
                  <c:v>30</c:v>
                </c:pt>
                <c:pt idx="6">
                  <c:v>19</c:v>
                </c:pt>
                <c:pt idx="9">
                  <c:v>21</c:v>
                </c:pt>
                <c:pt idx="12">
                  <c:v>28</c:v>
                </c:pt>
              </c:numCache>
            </c:numRef>
          </c:val>
          <c:extLst>
            <c:ext xmlns:c16="http://schemas.microsoft.com/office/drawing/2014/chart" uri="{C3380CC4-5D6E-409C-BE32-E72D297353CC}">
              <c16:uniqueId val="{00000007-8D9D-487C-84B2-1EC2A85698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1387</c:v>
                </c:pt>
                <c:pt idx="3">
                  <c:v>1433</c:v>
                </c:pt>
                <c:pt idx="6">
                  <c:v>1283</c:v>
                </c:pt>
                <c:pt idx="9">
                  <c:v>1141</c:v>
                </c:pt>
                <c:pt idx="12">
                  <c:v>1043</c:v>
                </c:pt>
              </c:numCache>
            </c:numRef>
          </c:val>
          <c:extLst>
            <c:ext xmlns:c16="http://schemas.microsoft.com/office/drawing/2014/chart" uri="{C3380CC4-5D6E-409C-BE32-E72D297353CC}">
              <c16:uniqueId val="{00000008-8D9D-487C-84B2-1EC2A85698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c:v>
                </c:pt>
                <c:pt idx="3">
                  <c:v>19</c:v>
                </c:pt>
                <c:pt idx="6">
                  <c:v>0</c:v>
                </c:pt>
                <c:pt idx="9">
                  <c:v>0</c:v>
                </c:pt>
                <c:pt idx="12">
                  <c:v>0</c:v>
                </c:pt>
              </c:numCache>
            </c:numRef>
          </c:val>
          <c:extLst>
            <c:ext xmlns:c16="http://schemas.microsoft.com/office/drawing/2014/chart" uri="{C3380CC4-5D6E-409C-BE32-E72D297353CC}">
              <c16:uniqueId val="{00000009-8D9D-487C-84B2-1EC2A85698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2203</c:v>
                </c:pt>
                <c:pt idx="3">
                  <c:v>2372</c:v>
                </c:pt>
                <c:pt idx="6">
                  <c:v>2449</c:v>
                </c:pt>
                <c:pt idx="9">
                  <c:v>2424</c:v>
                </c:pt>
                <c:pt idx="12">
                  <c:v>2305</c:v>
                </c:pt>
              </c:numCache>
            </c:numRef>
          </c:val>
          <c:extLst>
            <c:ext xmlns:c16="http://schemas.microsoft.com/office/drawing/2014/chart" uri="{C3380CC4-5D6E-409C-BE32-E72D297353CC}">
              <c16:uniqueId val="{0000000A-8D9D-487C-84B2-1EC2A85698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D9D-487C-84B2-1EC2A85698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2187</c:v>
                </c:pt>
                <c:pt idx="1">
                  <c:v>1185</c:v>
                </c:pt>
                <c:pt idx="2">
                  <c:v>1129</c:v>
                </c:pt>
              </c:numCache>
            </c:numRef>
          </c:val>
          <c:extLst>
            <c:ext xmlns:c16="http://schemas.microsoft.com/office/drawing/2014/chart" uri="{C3380CC4-5D6E-409C-BE32-E72D297353CC}">
              <c16:uniqueId val="{00000000-FC64-4D62-8938-8FC349EFD5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88</c:v>
                </c:pt>
                <c:pt idx="1">
                  <c:v>88</c:v>
                </c:pt>
                <c:pt idx="2">
                  <c:v>88</c:v>
                </c:pt>
              </c:numCache>
            </c:numRef>
          </c:val>
          <c:extLst>
            <c:ext xmlns:c16="http://schemas.microsoft.com/office/drawing/2014/chart" uri="{C3380CC4-5D6E-409C-BE32-E72D297353CC}">
              <c16:uniqueId val="{00000001-FC64-4D62-8938-8FC349EFD5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322</c:v>
                </c:pt>
                <c:pt idx="1">
                  <c:v>1709</c:v>
                </c:pt>
                <c:pt idx="2">
                  <c:v>1630</c:v>
                </c:pt>
              </c:numCache>
            </c:numRef>
          </c:val>
          <c:extLst>
            <c:ext xmlns:c16="http://schemas.microsoft.com/office/drawing/2014/chart" uri="{C3380CC4-5D6E-409C-BE32-E72D297353CC}">
              <c16:uniqueId val="{00000002-FC64-4D62-8938-8FC349EFD51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{E5CDCE8C-B9D8-4091-A846-8299F32229F7}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B96-430E-A824-6DC5D61C49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{185CB8E5-F828-4C5C-9C2E-44D791DDA6F1}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96-430E-A824-6DC5D61C49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{F8EAF9C0-5262-4D15-B1FD-634C5DE753EB}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96-430E-A824-6DC5D61C49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{CBF3E30C-E037-4F0C-8474-3F4F2B8BF482}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96-430E-A824-6DC5D61C49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{7E73AC44-10BE-4FA0-8F9E-09D345A98A6A}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96-430E-A824-6DC5D61C494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{B8705D47-06D9-4BC6-BFD9-3A15CA47674C}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B96-430E-A824-6DC5D61C494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{BD7F0888-1338-493D-95EB-7EA81EECED69}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B96-430E-A824-6DC5D61C494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{85E5E9D9-CBD4-4690-852E-C11F109EFDAC}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B96-430E-A824-6DC5D61C494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{84E35EB5-AF7F-4667-980C-AD189B6FBD3B}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B96-430E-A824-6DC5D61C49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57.6</c:v>
                </c:pt>
                <c:pt idx="16">
                  <c:v>56.4</c:v>
                </c:pt>
                <c:pt idx="24">
                  <c:v>60.9</c:v>
                </c:pt>
                <c:pt idx="32">
                  <c:v>62.7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B96-430E-A824-6DC5D61C49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{A4B5D91A-7A02-4FA0-BD34-C45DB91A25A3}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B96-430E-A824-6DC5D61C49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{FDB4FA00-B081-4644-A707-E7B5754EEEE0}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96-430E-A824-6DC5D61C49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{FB2F1BFD-9450-4E13-BFA6-EB0171642068}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96-430E-A824-6DC5D61C49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{36F4EEA9-18D5-4E1D-B2FA-A46DA11CCD54}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96-430E-A824-6DC5D61C49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{4F39B777-EF2E-40A1-8373-6A1970F0E832}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96-430E-A824-6DC5D61C494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{AAF9CFAC-384C-4DCB-975C-A4258901F66B}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B96-430E-A824-6DC5D61C494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{E71FDCF5-E735-46B6-921E-DBAA0F8F9B6D}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B96-430E-A824-6DC5D61C494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{3F19B4E1-1F50-4A44-B538-85DC75C8DE34}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B96-430E-A824-6DC5D61C494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{9DA4191C-BB36-4721-85A7-1398E9340793}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B96-430E-A824-6DC5D61C49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59.1</c:v>
                </c:pt>
                <c:pt idx="24">
                  <c:v>61.3</c:v>
                </c:pt>
                <c:pt idx="32">
                  <c:v>62.9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DB96-430E-A824-6DC5D61C494F}"/>
            </c:ext>
          </c:extLst>
        </c:ser>
        <c:dLbls>
          <c:showLegendKey val="0"/>
          <c:showVal val="1"/>
          <c:showCatName val="0"/>
          <c:showSerName val="0"/>
          <c:showPercent val="0"/>
          <c:showBubbleSize val="0"/>
        </c:dLbls>
        <c:axId val="46179840"/>
        <c:axId val="46181760"/>
      </c:scatterChart>
      <c:valAx>
        <c:axId val="46179840"/>
        <c:scaling>
          <c:orientation val="minMax"/>
          <c:max val="63.300000000000004"/>
          <c:min val="58.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{FAD58964-4E75-4A55-8660-AE89DEF6B29A}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EB8-4E5E-BA3E-0EAD55CBB8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{F7F438D7-BC6E-4565-AD3D-96600C57D641}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B8-4E5E-BA3E-0EAD55CBB8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{5E55558D-DAA0-4FEC-A62D-C5DAF43921F7}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B8-4E5E-BA3E-0EAD55CBB8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{86167707-CBB5-48E9-A666-DF01C9B56D8A}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B8-4E5E-BA3E-0EAD55CBB8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{0235BB59-A84D-45C9-971B-029C6DE4B0E1}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B8-4E5E-BA3E-0EAD55CBB85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{8CEDA8D4-CEB2-45F6-991B-576F15DAEAA9}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EB8-4E5E-BA3E-0EAD55CBB85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{0EF5948A-4F77-4B79-B35E-3A0CF516613E}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EB8-4E5E-BA3E-0EAD55CBB85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{551A53D3-079A-44BC-8236-01D81C8DB96F}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EB8-4E5E-BA3E-0EAD55CBB85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{E41AE312-E840-43C9-A815-28CFABD198AD}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EB8-4E5E-BA3E-0EAD55CBB8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9.1</c:v>
                </c:pt>
                <c:pt idx="16">
                  <c:v>8.8000000000000007</c:v>
                </c:pt>
                <c:pt idx="24">
                  <c:v>9.1</c:v>
                </c:pt>
                <c:pt idx="32">
                  <c:v>9.1999999999999993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EB8-4E5E-BA3E-0EAD55CBB85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{D123B126-8F2B-4A7E-A1BC-A897CEFDC59C}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EB8-4E5E-BA3E-0EAD55CBB85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{2C3EA86E-BECF-409C-938D-430837C4BECF}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B8-4E5E-BA3E-0EAD55CBB8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{D189CA1F-D4F3-43F2-AF6B-77964B188C35}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B8-4E5E-BA3E-0EAD55CBB8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{243A2D51-69C7-411A-B631-4D4BA543FEAE}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B8-4E5E-BA3E-0EAD55CBB8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{A04C8FB7-A5E9-4635-A991-5ED138495DAE}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B8-4E5E-BA3E-0EAD55CBB85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{9AC98538-4BD0-442A-8A1E-4E99ED627878}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EB8-4E5E-BA3E-0EAD55CBB85A}"/>
                </c:ext>
              </c:extLst>
            </c:dLbl>
            <c:dLbl>
              <c:idx val="16"/>
              <c:layout>
                <c:manualLayout>
                  <c:x val="-4.51603551539712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{6EB5A274-2C30-4B40-8C93-597A6ADB567D}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EB8-4E5E-BA3E-0EAD55CBB85A}"/>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{1109CCE2-A20F-46D9-8650-15E6B65D7D17}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EB8-4E5E-BA3E-0EAD55CBB85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{7FED8594-C95A-4557-BB86-943879FC26DF}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EB8-4E5E-BA3E-0EAD55CBB8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7.3</c:v>
                </c:pt>
                <c:pt idx="16">
                  <c:v>7.2</c:v>
                </c:pt>
                <c:pt idx="24">
                  <c:v>7.2</c:v>
                </c:pt>
                <c:pt idx="32">
                  <c:v>7.7</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EB8-4E5E-BA3E-0EAD55CBB85A}"/>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今後若干の比率の増減は予想されるが、借入を抑制し、比率の下降を目指す。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将来負担額が年々減少し、充当可能財源も充分にあるため、比率が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今後も借入を抑制し、基金を保持できるような財政運営に努める。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福島県中島村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令和元年度においては、台風災による災害復旧事業の実施により臨時財政需要があったことや、平成３０年度に新設した基金を事業に活用したことから、基金全体としては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・震災復興特別交付税の返還処理に伴い取崩額が増える見込みであり、短期的に減少傾向になると予想される。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・庁舎等の施設整備が今後予定されているため、特定目的基金を目的に沿った事業に対して有効に利用していきたい。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・公共施設等の計画的な整備及び維持、補修の実施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・子育ての支援事業、緑あふれる村づくり事業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・高齢者等の在宅福祉の向上及び健康の保持に資する事業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・本村の地域振興に資する事業に関する施策の推進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・雇用創出につながる地域の実情に応じた事業に関する施策の推進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・公共施設等整備基金：施設の整備に係る事業費として取り崩したことによる減小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・ふるさと納税基金：子育て支援事業費として取り崩したことによる減小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・地域振興基金：分譲地造成に伴う事業費として取り崩したことによる減小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・庁舎等の施設整備が今後予定されているため、特定目的基金を目的に沿った事業に対して有効に利用していきたい。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・令和元年度については、台風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号に係る災害復旧等の臨時財政需要があったため取崩額が大きくなった。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・現在、自主財源が少ないため財政調整基金で調整している状況である。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財政力の向上のため自主財源の確保に努め、財政調整基金に依存しない財政運営を目指す。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・今後地方債の償還計画を作成し、基金額を検討していきたい。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5,077
5,042
18.92
3,070,579
2,755,409
119,412
1,855,460
2,305,040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償却率は上昇傾向にはあるものの、類似団体平均と比較すると、やや低い水準にあり、現状の取り組みとして公共施設等総合管理計画や個別施設計画に基づいた施設の維持管理を適切に進めている。</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2" name="テキスト ボックス 61"/>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2" name="テキスト ボックス 71"/>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4" name="直線コネクタ 73"/>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5"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6" name="直線コネクタ 75"/>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7"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8" name="直線コネクタ 77"/>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9" name="有形固定資産減価償却率平均値テキスト"/>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0" name="フローチャート: 判断 79"/>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1" name="フローチャート: 判断 80"/>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2" name="フローチャート: 判断 81"/>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3" name="フローチャート: 判断 82"/>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4" name="フローチャート: 判断 83"/>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115253</xdr:rowOff>
    </xdr:from>
    <xdr:to>
      <xdr:col>23</xdr:col>
      <xdr:colOff>136525</xdr:colOff>
      <xdr:row>31</xdr:row>
      <xdr:rowOff>45403</xdr:rowOff>
    </xdr:to>
    <xdr:sp macro="" textlink="">
      <xdr:nvSpPr>
        <xdr:cNvPr id="90" name="楕円 89"/>
        <xdr:cNvSpPr/>
      </xdr:nvSpPr>
      <xdr:spPr>
        <a:xfrm>
          <a:off x="4711700" y="603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138130</xdr:rowOff>
    </xdr:from>
    <xdr:ext cx="405111" cy="259045"/>
    <xdr:sp macro="" textlink="">
      <xdr:nvSpPr>
        <xdr:cNvPr id="91" name="有形固定資産減価償却率該当値テキスト"/>
        <xdr:cNvSpPr txBox="1"/>
      </xdr:nvSpPr>
      <xdr:spPr>
        <a:xfrm>
          <a:off x="4813300" y="588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82867</xdr:rowOff>
    </xdr:from>
    <xdr:to>
      <xdr:col>19</xdr:col>
      <xdr:colOff>187325</xdr:colOff>
      <xdr:row>31</xdr:row>
      <xdr:rowOff>13017</xdr:rowOff>
    </xdr:to>
    <xdr:sp macro="" textlink="">
      <xdr:nvSpPr>
        <xdr:cNvPr id="92" name="楕円 91"/>
        <xdr:cNvSpPr/>
      </xdr:nvSpPr>
      <xdr:spPr>
        <a:xfrm>
          <a:off x="4000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133667</xdr:rowOff>
    </xdr:from>
    <xdr:to>
      <xdr:col>23</xdr:col>
      <xdr:colOff>85725</xdr:colOff>
      <xdr:row>30</xdr:row>
      <xdr:rowOff>166053</xdr:rowOff>
    </xdr:to>
    <xdr:cxnSp macro="">
      <xdr:nvCxnSpPr>
        <xdr:cNvPr id="93" name="直線コネクタ 92"/>
        <xdr:cNvCxnSpPr/>
      </xdr:nvCxnSpPr>
      <xdr:spPr>
        <a:xfrm>
          <a:off x="4051300" y="6048692"/>
          <a:ext cx="711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94" name="楕円 93"/>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133667</xdr:rowOff>
    </xdr:to>
    <xdr:cxnSp macro="">
      <xdr:nvCxnSpPr>
        <xdr:cNvPr id="95" name="直線コネクタ 94"/>
        <xdr:cNvCxnSpPr/>
      </xdr:nvCxnSpPr>
      <xdr:spPr>
        <a:xfrm>
          <a:off x="3289300" y="5967730"/>
          <a:ext cx="762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23495</xdr:rowOff>
    </xdr:from>
    <xdr:to>
      <xdr:col>11</xdr:col>
      <xdr:colOff>187325</xdr:colOff>
      <xdr:row>30</xdr:row>
      <xdr:rowOff>125095</xdr:rowOff>
    </xdr:to>
    <xdr:sp macro="" textlink="">
      <xdr:nvSpPr>
        <xdr:cNvPr id="96" name="楕円 95"/>
        <xdr:cNvSpPr/>
      </xdr:nvSpPr>
      <xdr:spPr>
        <a:xfrm>
          <a:off x="2476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52705</xdr:rowOff>
    </xdr:from>
    <xdr:to>
      <xdr:col>15</xdr:col>
      <xdr:colOff>136525</xdr:colOff>
      <xdr:row>30</xdr:row>
      <xdr:rowOff>74295</xdr:rowOff>
    </xdr:to>
    <xdr:cxnSp macro="">
      <xdr:nvCxnSpPr>
        <xdr:cNvPr id="97" name="直線コネクタ 96"/>
        <xdr:cNvCxnSpPr/>
      </xdr:nvCxnSpPr>
      <xdr:spPr>
        <a:xfrm flipV="1">
          <a:off x="2527300" y="596773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98" name="n_1aveValue有形固定資産減価償却率"/>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99" name="n_2aveValue有形固定資産減価償却率"/>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100"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1"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29544</xdr:rowOff>
    </xdr:from>
    <xdr:ext cx="405111" cy="259045"/>
    <xdr:sp macro="" textlink="">
      <xdr:nvSpPr>
        <xdr:cNvPr id="102" name="n_1mainValue有形固定資産減価償却率"/>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103" name="n_2main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104" name="n_3main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度に実施された幼稚園整備事業に係る既発債の発行が終了し、将来負担額は減少傾向にあるものの、給食センター建設事業の完了に伴う起債発行や役場庁舎の建替えを控えていることから、今後数年間で将来負担額は増加傾向になる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3" name="直線コネクタ 132"/>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4"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5" name="直線コネクタ 134"/>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38" name="債務償還比率平均値テキスト"/>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9" name="フローチャート: 判断 138"/>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40" name="フローチャート: 判断 139"/>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41" name="フローチャート: 判断 140"/>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2" name="フローチャート: 判断 141"/>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132743</xdr:rowOff>
    </xdr:from>
    <xdr:to>
      <xdr:col>60</xdr:col>
      <xdr:colOff>123825</xdr:colOff>
      <xdr:row>29</xdr:row>
      <xdr:rowOff>62893</xdr:rowOff>
    </xdr:to>
    <xdr:sp macro="" textlink="">
      <xdr:nvSpPr>
        <xdr:cNvPr id="143" name="フローチャート: 判断 142"/>
        <xdr:cNvSpPr/>
      </xdr:nvSpPr>
      <xdr:spPr>
        <a:xfrm>
          <a:off x="11747500" y="570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157550</xdr:rowOff>
    </xdr:from>
    <xdr:to>
      <xdr:col>76</xdr:col>
      <xdr:colOff>73025</xdr:colOff>
      <xdr:row>27</xdr:row>
      <xdr:rowOff>87700</xdr:rowOff>
    </xdr:to>
    <xdr:sp macro="" textlink="">
      <xdr:nvSpPr>
        <xdr:cNvPr id="149" name="楕円 148"/>
        <xdr:cNvSpPr/>
      </xdr:nvSpPr>
      <xdr:spPr>
        <a:xfrm>
          <a:off x="14744700" y="538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72477</xdr:rowOff>
    </xdr:from>
    <xdr:ext cx="469744" cy="259045"/>
    <xdr:sp macro="" textlink="">
      <xdr:nvSpPr>
        <xdr:cNvPr id="150" name="債務償還比率該当値テキスト"/>
        <xdr:cNvSpPr txBox="1"/>
      </xdr:nvSpPr>
      <xdr:spPr>
        <a:xfrm>
          <a:off x="14846300" y="530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3133</xdr:rowOff>
    </xdr:from>
    <xdr:to>
      <xdr:col>72</xdr:col>
      <xdr:colOff>123825</xdr:colOff>
      <xdr:row>27</xdr:row>
      <xdr:rowOff>104733</xdr:rowOff>
    </xdr:to>
    <xdr:sp macro="" textlink="">
      <xdr:nvSpPr>
        <xdr:cNvPr id="151" name="楕円 150"/>
        <xdr:cNvSpPr/>
      </xdr:nvSpPr>
      <xdr:spPr>
        <a:xfrm>
          <a:off x="14033500" y="54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36900</xdr:rowOff>
    </xdr:from>
    <xdr:to>
      <xdr:col>76</xdr:col>
      <xdr:colOff>22225</xdr:colOff>
      <xdr:row>27</xdr:row>
      <xdr:rowOff>53933</xdr:rowOff>
    </xdr:to>
    <xdr:cxnSp macro="">
      <xdr:nvCxnSpPr>
        <xdr:cNvPr id="152" name="直線コネクタ 151"/>
        <xdr:cNvCxnSpPr/>
      </xdr:nvCxnSpPr>
      <xdr:spPr>
        <a:xfrm flipV="1">
          <a:off x="14084300" y="5437575"/>
          <a:ext cx="711200" cy="1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91652</xdr:rowOff>
    </xdr:from>
    <xdr:to>
      <xdr:col>68</xdr:col>
      <xdr:colOff>123825</xdr:colOff>
      <xdr:row>28</xdr:row>
      <xdr:rowOff>21802</xdr:rowOff>
    </xdr:to>
    <xdr:sp macro="" textlink="">
      <xdr:nvSpPr>
        <xdr:cNvPr id="153" name="楕円 152"/>
        <xdr:cNvSpPr/>
      </xdr:nvSpPr>
      <xdr:spPr>
        <a:xfrm>
          <a:off x="13271500" y="54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53933</xdr:rowOff>
    </xdr:from>
    <xdr:to>
      <xdr:col>72</xdr:col>
      <xdr:colOff>73025</xdr:colOff>
      <xdr:row>27</xdr:row>
      <xdr:rowOff>142452</xdr:rowOff>
    </xdr:to>
    <xdr:cxnSp macro="">
      <xdr:nvCxnSpPr>
        <xdr:cNvPr id="154" name="直線コネクタ 153"/>
        <xdr:cNvCxnSpPr/>
      </xdr:nvCxnSpPr>
      <xdr:spPr>
        <a:xfrm flipV="1">
          <a:off x="13322300" y="5454608"/>
          <a:ext cx="7620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119479</xdr:rowOff>
    </xdr:from>
    <xdr:to>
      <xdr:col>64</xdr:col>
      <xdr:colOff>123825</xdr:colOff>
      <xdr:row>28</xdr:row>
      <xdr:rowOff>49629</xdr:rowOff>
    </xdr:to>
    <xdr:sp macro="" textlink="">
      <xdr:nvSpPr>
        <xdr:cNvPr id="155" name="楕円 154"/>
        <xdr:cNvSpPr/>
      </xdr:nvSpPr>
      <xdr:spPr>
        <a:xfrm>
          <a:off x="12509500" y="55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142452</xdr:rowOff>
    </xdr:from>
    <xdr:to>
      <xdr:col>68</xdr:col>
      <xdr:colOff>73025</xdr:colOff>
      <xdr:row>27</xdr:row>
      <xdr:rowOff>170279</xdr:rowOff>
    </xdr:to>
    <xdr:cxnSp macro="">
      <xdr:nvCxnSpPr>
        <xdr:cNvPr id="156" name="直線コネクタ 155"/>
        <xdr:cNvCxnSpPr/>
      </xdr:nvCxnSpPr>
      <xdr:spPr>
        <a:xfrm flipV="1">
          <a:off x="12560300" y="5543127"/>
          <a:ext cx="762000" cy="2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87814</xdr:rowOff>
    </xdr:from>
    <xdr:to>
      <xdr:col>60</xdr:col>
      <xdr:colOff>123825</xdr:colOff>
      <xdr:row>28</xdr:row>
      <xdr:rowOff>17964</xdr:rowOff>
    </xdr:to>
    <xdr:sp macro="" textlink="">
      <xdr:nvSpPr>
        <xdr:cNvPr id="157" name="楕円 156"/>
        <xdr:cNvSpPr/>
      </xdr:nvSpPr>
      <xdr:spPr>
        <a:xfrm>
          <a:off x="11747500" y="54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138614</xdr:rowOff>
    </xdr:from>
    <xdr:to>
      <xdr:col>64</xdr:col>
      <xdr:colOff>73025</xdr:colOff>
      <xdr:row>27</xdr:row>
      <xdr:rowOff>170279</xdr:rowOff>
    </xdr:to>
    <xdr:cxnSp macro="">
      <xdr:nvCxnSpPr>
        <xdr:cNvPr id="158" name="直線コネクタ 157"/>
        <xdr:cNvCxnSpPr/>
      </xdr:nvCxnSpPr>
      <xdr:spPr>
        <a:xfrm>
          <a:off x="11798300" y="5539289"/>
          <a:ext cx="762000" cy="3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59" name="n_1aveValue債務償還比率"/>
        <xdr:cNvSpPr txBox="1"/>
      </xdr:nvSpPr>
      <xdr:spPr>
        <a:xfrm>
          <a:off x="138367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60" name="n_2aveValue債務償還比率"/>
        <xdr:cNvSpPr txBox="1"/>
      </xdr:nvSpPr>
      <xdr:spPr>
        <a:xfrm>
          <a:off x="13087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162690</xdr:rowOff>
    </xdr:from>
    <xdr:ext cx="469744" cy="259045"/>
    <xdr:sp macro="" textlink="">
      <xdr:nvSpPr>
        <xdr:cNvPr id="161" name="n_3aveValue債務償還比率"/>
        <xdr:cNvSpPr txBox="1"/>
      </xdr:nvSpPr>
      <xdr:spPr>
        <a:xfrm>
          <a:off x="12325427" y="590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54020</xdr:rowOff>
    </xdr:from>
    <xdr:ext cx="469744" cy="259045"/>
    <xdr:sp macro="" textlink="">
      <xdr:nvSpPr>
        <xdr:cNvPr id="162" name="n_4aveValue債務償還比率"/>
        <xdr:cNvSpPr txBox="1"/>
      </xdr:nvSpPr>
      <xdr:spPr>
        <a:xfrm>
          <a:off x="11563427" y="57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121260</xdr:rowOff>
    </xdr:from>
    <xdr:ext cx="469744" cy="259045"/>
    <xdr:sp macro="" textlink="">
      <xdr:nvSpPr>
        <xdr:cNvPr id="163" name="n_1mainValue債務償還比率"/>
        <xdr:cNvSpPr txBox="1"/>
      </xdr:nvSpPr>
      <xdr:spPr>
        <a:xfrm>
          <a:off x="13836727" y="517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38329</xdr:rowOff>
    </xdr:from>
    <xdr:ext cx="469744" cy="259045"/>
    <xdr:sp macro="" textlink="">
      <xdr:nvSpPr>
        <xdr:cNvPr id="164" name="n_2mainValue債務償還比率"/>
        <xdr:cNvSpPr txBox="1"/>
      </xdr:nvSpPr>
      <xdr:spPr>
        <a:xfrm>
          <a:off x="13087427" y="526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66156</xdr:rowOff>
    </xdr:from>
    <xdr:ext cx="469744" cy="259045"/>
    <xdr:sp macro="" textlink="">
      <xdr:nvSpPr>
        <xdr:cNvPr id="165" name="n_3mainValue債務償還比率"/>
        <xdr:cNvSpPr txBox="1"/>
      </xdr:nvSpPr>
      <xdr:spPr>
        <a:xfrm>
          <a:off x="12325427" y="529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34491</xdr:rowOff>
    </xdr:from>
    <xdr:ext cx="469744" cy="259045"/>
    <xdr:sp macro="" textlink="">
      <xdr:nvSpPr>
        <xdr:cNvPr id="166" name="n_4mainValue債務償還比率"/>
        <xdr:cNvSpPr txBox="1"/>
      </xdr:nvSpPr>
      <xdr:spPr>
        <a:xfrm>
          <a:off x="11563427" y="52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5,077
5,042
18.92
3,070,579
2,755,409
119,412
1,855,460
2,305,040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6350</xdr:rowOff>
    </xdr:from>
    <xdr:to>
      <xdr:col>6</xdr:col>
      <xdr:colOff>38100</xdr:colOff>
      <xdr:row>37</xdr:row>
      <xdr:rowOff>107950</xdr:rowOff>
    </xdr:to>
    <xdr:sp macro="" textlink="">
      <xdr:nvSpPr>
        <xdr:cNvPr id="67" name="フローチャート: 判断 66"/>
        <xdr:cNvSpPr/>
      </xdr:nvSpPr>
      <xdr:spPr>
        <a:xfrm>
          <a:off x="107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69215</xdr:rowOff>
    </xdr:from>
    <xdr:to>
      <xdr:col>24</xdr:col>
      <xdr:colOff>114300</xdr:colOff>
      <xdr:row>37</xdr:row>
      <xdr:rowOff>170815</xdr:rowOff>
    </xdr:to>
    <xdr:sp macro="" textlink="">
      <xdr:nvSpPr>
        <xdr:cNvPr id="73" name="楕円 72"/>
        <xdr:cNvSpPr/>
      </xdr:nvSpPr>
      <xdr:spPr>
        <a:xfrm>
          <a:off x="45847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92092</xdr:rowOff>
    </xdr:from>
    <xdr:ext cx="405111" cy="259045"/>
    <xdr:sp macro="" textlink="">
      <xdr:nvSpPr>
        <xdr:cNvPr id="74" name="【道路】&#10;有形固定資産減価償却率該当値テキスト"/>
        <xdr:cNvSpPr txBox="1"/>
      </xdr:nvSpPr>
      <xdr:spPr>
        <a:xfrm>
          <a:off x="4673600"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75" name="楕円 74"/>
        <xdr:cNvSpPr/>
      </xdr:nvSpPr>
      <xdr:spPr>
        <a:xfrm>
          <a:off x="3746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83820</xdr:rowOff>
    </xdr:from>
    <xdr:to>
      <xdr:col>24</xdr:col>
      <xdr:colOff>63500</xdr:colOff>
      <xdr:row>37</xdr:row>
      <xdr:rowOff>120015</xdr:rowOff>
    </xdr:to>
    <xdr:cxnSp macro="">
      <xdr:nvCxnSpPr>
        <xdr:cNvPr id="76" name="直線コネクタ 75"/>
        <xdr:cNvCxnSpPr/>
      </xdr:nvCxnSpPr>
      <xdr:spPr>
        <a:xfrm>
          <a:off x="3797300" y="64274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17780</xdr:rowOff>
    </xdr:from>
    <xdr:to>
      <xdr:col>15</xdr:col>
      <xdr:colOff>101600</xdr:colOff>
      <xdr:row>37</xdr:row>
      <xdr:rowOff>119380</xdr:rowOff>
    </xdr:to>
    <xdr:sp macro="" textlink="">
      <xdr:nvSpPr>
        <xdr:cNvPr id="77" name="楕円 76"/>
        <xdr:cNvSpPr/>
      </xdr:nvSpPr>
      <xdr:spPr>
        <a:xfrm>
          <a:off x="2857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68580</xdr:rowOff>
    </xdr:from>
    <xdr:to>
      <xdr:col>19</xdr:col>
      <xdr:colOff>177800</xdr:colOff>
      <xdr:row>37</xdr:row>
      <xdr:rowOff>83820</xdr:rowOff>
    </xdr:to>
    <xdr:cxnSp macro="">
      <xdr:nvCxnSpPr>
        <xdr:cNvPr id="78" name="直線コネクタ 77"/>
        <xdr:cNvCxnSpPr/>
      </xdr:nvCxnSpPr>
      <xdr:spPr>
        <a:xfrm>
          <a:off x="2908300" y="6412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xdr:rowOff>
    </xdr:from>
    <xdr:to>
      <xdr:col>10</xdr:col>
      <xdr:colOff>165100</xdr:colOff>
      <xdr:row>37</xdr:row>
      <xdr:rowOff>102235</xdr:rowOff>
    </xdr:to>
    <xdr:sp macro="" textlink="">
      <xdr:nvSpPr>
        <xdr:cNvPr id="79" name="楕円 78"/>
        <xdr:cNvSpPr/>
      </xdr:nvSpPr>
      <xdr:spPr>
        <a:xfrm>
          <a:off x="1968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51435</xdr:rowOff>
    </xdr:from>
    <xdr:to>
      <xdr:col>15</xdr:col>
      <xdr:colOff>50800</xdr:colOff>
      <xdr:row>37</xdr:row>
      <xdr:rowOff>68580</xdr:rowOff>
    </xdr:to>
    <xdr:cxnSp macro="">
      <xdr:nvCxnSpPr>
        <xdr:cNvPr id="80" name="直線コネクタ 79"/>
        <xdr:cNvCxnSpPr/>
      </xdr:nvCxnSpPr>
      <xdr:spPr>
        <a:xfrm>
          <a:off x="2019300" y="63950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1"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2"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3" name="n_3aveValue【道路】&#10;有形固定資産減価償却率"/>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124477</xdr:rowOff>
    </xdr:from>
    <xdr:ext cx="405111" cy="259045"/>
    <xdr:sp macro="" textlink="">
      <xdr:nvSpPr>
        <xdr:cNvPr id="84" name="n_4aveValue【道路】&#10;有形固定資産減価償却率"/>
        <xdr:cNvSpPr txBox="1"/>
      </xdr:nvSpPr>
      <xdr:spPr>
        <a:xfrm>
          <a:off x="927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151147</xdr:rowOff>
    </xdr:from>
    <xdr:ext cx="405111" cy="259045"/>
    <xdr:sp macro="" textlink="">
      <xdr:nvSpPr>
        <xdr:cNvPr id="85" name="n_1mainValue【道路】&#10;有形固定資産減価償却率"/>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135907</xdr:rowOff>
    </xdr:from>
    <xdr:ext cx="405111" cy="259045"/>
    <xdr:sp macro="" textlink="">
      <xdr:nvSpPr>
        <xdr:cNvPr id="86" name="n_2mainValue【道路】&#10;有形固定資産減価償却率"/>
        <xdr:cNvSpPr txBox="1"/>
      </xdr:nvSpPr>
      <xdr:spPr>
        <a:xfrm>
          <a:off x="2705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7" name="n_3main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1" name="直線コネクタ 110"/>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2"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3" name="直線コネクタ 112"/>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4"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5" name="直線コネクタ 114"/>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6"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7" name="フローチャート: 判断 116"/>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8" name="フローチャート: 判断 117"/>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9" name="フローチャート: 判断 118"/>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0" name="フローチャート: 判断 119"/>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148291</xdr:rowOff>
    </xdr:from>
    <xdr:to>
      <xdr:col>36</xdr:col>
      <xdr:colOff>165100</xdr:colOff>
      <xdr:row>42</xdr:row>
      <xdr:rowOff>78441</xdr:rowOff>
    </xdr:to>
    <xdr:sp macro="" textlink="">
      <xdr:nvSpPr>
        <xdr:cNvPr id="121" name="フローチャート: 判断 120"/>
        <xdr:cNvSpPr/>
      </xdr:nvSpPr>
      <xdr:spPr>
        <a:xfrm>
          <a:off x="6921500" y="717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155446</xdr:rowOff>
    </xdr:from>
    <xdr:to>
      <xdr:col>55</xdr:col>
      <xdr:colOff>50800</xdr:colOff>
      <xdr:row>42</xdr:row>
      <xdr:rowOff>85596</xdr:rowOff>
    </xdr:to>
    <xdr:sp macro="" textlink="">
      <xdr:nvSpPr>
        <xdr:cNvPr id="127" name="楕円 126"/>
        <xdr:cNvSpPr/>
      </xdr:nvSpPr>
      <xdr:spPr>
        <a:xfrm>
          <a:off x="10426700" y="71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28" name="【道路】&#10;一人当たり延長該当値テキスト"/>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155460</xdr:rowOff>
    </xdr:from>
    <xdr:to>
      <xdr:col>50</xdr:col>
      <xdr:colOff>165100</xdr:colOff>
      <xdr:row>42</xdr:row>
      <xdr:rowOff>85610</xdr:rowOff>
    </xdr:to>
    <xdr:sp macro="" textlink="">
      <xdr:nvSpPr>
        <xdr:cNvPr id="129" name="楕円 128"/>
        <xdr:cNvSpPr/>
      </xdr:nvSpPr>
      <xdr:spPr>
        <a:xfrm>
          <a:off x="9588500" y="718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34796</xdr:rowOff>
    </xdr:from>
    <xdr:to>
      <xdr:col>55</xdr:col>
      <xdr:colOff>0</xdr:colOff>
      <xdr:row>42</xdr:row>
      <xdr:rowOff>34810</xdr:rowOff>
    </xdr:to>
    <xdr:cxnSp macro="">
      <xdr:nvCxnSpPr>
        <xdr:cNvPr id="130" name="直線コネクタ 129"/>
        <xdr:cNvCxnSpPr/>
      </xdr:nvCxnSpPr>
      <xdr:spPr>
        <a:xfrm flipV="1">
          <a:off x="9639300" y="7235696"/>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155224</xdr:rowOff>
    </xdr:from>
    <xdr:to>
      <xdr:col>46</xdr:col>
      <xdr:colOff>38100</xdr:colOff>
      <xdr:row>42</xdr:row>
      <xdr:rowOff>85374</xdr:rowOff>
    </xdr:to>
    <xdr:sp macro="" textlink="">
      <xdr:nvSpPr>
        <xdr:cNvPr id="131" name="楕円 130"/>
        <xdr:cNvSpPr/>
      </xdr:nvSpPr>
      <xdr:spPr>
        <a:xfrm>
          <a:off x="8699500" y="71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34574</xdr:rowOff>
    </xdr:from>
    <xdr:to>
      <xdr:col>50</xdr:col>
      <xdr:colOff>114300</xdr:colOff>
      <xdr:row>42</xdr:row>
      <xdr:rowOff>34810</xdr:rowOff>
    </xdr:to>
    <xdr:cxnSp macro="">
      <xdr:nvCxnSpPr>
        <xdr:cNvPr id="132" name="直線コネクタ 131"/>
        <xdr:cNvCxnSpPr/>
      </xdr:nvCxnSpPr>
      <xdr:spPr>
        <a:xfrm>
          <a:off x="8750300" y="7235474"/>
          <a:ext cx="8890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155244</xdr:rowOff>
    </xdr:from>
    <xdr:to>
      <xdr:col>41</xdr:col>
      <xdr:colOff>101600</xdr:colOff>
      <xdr:row>42</xdr:row>
      <xdr:rowOff>85394</xdr:rowOff>
    </xdr:to>
    <xdr:sp macro="" textlink="">
      <xdr:nvSpPr>
        <xdr:cNvPr id="133" name="楕円 132"/>
        <xdr:cNvSpPr/>
      </xdr:nvSpPr>
      <xdr:spPr>
        <a:xfrm>
          <a:off x="7810500" y="718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34574</xdr:rowOff>
    </xdr:from>
    <xdr:to>
      <xdr:col>45</xdr:col>
      <xdr:colOff>177800</xdr:colOff>
      <xdr:row>42</xdr:row>
      <xdr:rowOff>34594</xdr:rowOff>
    </xdr:to>
    <xdr:cxnSp macro="">
      <xdr:nvCxnSpPr>
        <xdr:cNvPr id="134" name="直線コネクタ 133"/>
        <xdr:cNvCxnSpPr/>
      </xdr:nvCxnSpPr>
      <xdr:spPr>
        <a:xfrm flipV="1">
          <a:off x="7861300" y="7235474"/>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5"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6"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7"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94968</xdr:rowOff>
    </xdr:from>
    <xdr:ext cx="534377" cy="259045"/>
    <xdr:sp macro="" textlink="">
      <xdr:nvSpPr>
        <xdr:cNvPr id="138" name="n_4aveValue【道路】&#10;一人当たり延長"/>
        <xdr:cNvSpPr txBox="1"/>
      </xdr:nvSpPr>
      <xdr:spPr>
        <a:xfrm>
          <a:off x="6705111" y="69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76737</xdr:rowOff>
    </xdr:from>
    <xdr:ext cx="534377" cy="259045"/>
    <xdr:sp macro="" textlink="">
      <xdr:nvSpPr>
        <xdr:cNvPr id="139" name="n_1mainValue【道路】&#10;一人当たり延長"/>
        <xdr:cNvSpPr txBox="1"/>
      </xdr:nvSpPr>
      <xdr:spPr>
        <a:xfrm>
          <a:off x="9359411" y="727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76501</xdr:rowOff>
    </xdr:from>
    <xdr:ext cx="534377" cy="259045"/>
    <xdr:sp macro="" textlink="">
      <xdr:nvSpPr>
        <xdr:cNvPr id="140" name="n_2mainValue【道路】&#10;一人当たり延長"/>
        <xdr:cNvSpPr txBox="1"/>
      </xdr:nvSpPr>
      <xdr:spPr>
        <a:xfrm>
          <a:off x="8483111" y="727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76521</xdr:rowOff>
    </xdr:from>
    <xdr:ext cx="534377" cy="259045"/>
    <xdr:sp macro="" textlink="">
      <xdr:nvSpPr>
        <xdr:cNvPr id="141" name="n_3mainValue【道路】&#10;一人当たり延長"/>
        <xdr:cNvSpPr txBox="1"/>
      </xdr:nvSpPr>
      <xdr:spPr>
        <a:xfrm>
          <a:off x="7594111" y="727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7" name="直線コネクタ 166"/>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8"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9" name="直線コネクタ 168"/>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0"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1" name="直線コネクタ 17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166387</xdr:rowOff>
    </xdr:from>
    <xdr:ext cx="405111" cy="259045"/>
    <xdr:sp macro="" textlink="">
      <xdr:nvSpPr>
        <xdr:cNvPr id="172" name="【橋りょう・トンネル】&#10;有形固定資産減価償却率平均値テキスト"/>
        <xdr:cNvSpPr txBox="1"/>
      </xdr:nvSpPr>
      <xdr:spPr>
        <a:xfrm>
          <a:off x="4673600" y="1028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3" name="フローチャート: 判断 172"/>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74" name="フローチャート: 判断 173"/>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5" name="フローチャート: 判断 174"/>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7" name="フローチャート: 判断 176"/>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83" name="楕円 182"/>
        <xdr:cNvSpPr/>
      </xdr:nvSpPr>
      <xdr:spPr>
        <a:xfrm>
          <a:off x="45847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143164</xdr:rowOff>
    </xdr:from>
    <xdr:ext cx="405111" cy="259045"/>
    <xdr:sp macro="" textlink="">
      <xdr:nvSpPr>
        <xdr:cNvPr id="184" name="【橋りょう・トンネル】&#10;有形固定資産減価償却率該当値テキスト"/>
        <xdr:cNvSpPr txBox="1"/>
      </xdr:nvSpPr>
      <xdr:spPr>
        <a:xfrm>
          <a:off x="4673600"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136978</xdr:rowOff>
    </xdr:from>
    <xdr:to>
      <xdr:col>20</xdr:col>
      <xdr:colOff>38100</xdr:colOff>
      <xdr:row>61</xdr:row>
      <xdr:rowOff>67128</xdr:rowOff>
    </xdr:to>
    <xdr:sp macro="" textlink="">
      <xdr:nvSpPr>
        <xdr:cNvPr id="185" name="楕円 184"/>
        <xdr:cNvSpPr/>
      </xdr:nvSpPr>
      <xdr:spPr>
        <a:xfrm>
          <a:off x="3746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16328</xdr:rowOff>
    </xdr:from>
    <xdr:to>
      <xdr:col>24</xdr:col>
      <xdr:colOff>63500</xdr:colOff>
      <xdr:row>61</xdr:row>
      <xdr:rowOff>44087</xdr:rowOff>
    </xdr:to>
    <xdr:cxnSp macro="">
      <xdr:nvCxnSpPr>
        <xdr:cNvPr id="186" name="直線コネクタ 185"/>
        <xdr:cNvCxnSpPr/>
      </xdr:nvCxnSpPr>
      <xdr:spPr>
        <a:xfrm>
          <a:off x="3797300" y="1047477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70031</xdr:rowOff>
    </xdr:from>
    <xdr:to>
      <xdr:col>15</xdr:col>
      <xdr:colOff>101600</xdr:colOff>
      <xdr:row>61</xdr:row>
      <xdr:rowOff>181</xdr:rowOff>
    </xdr:to>
    <xdr:sp macro="" textlink="">
      <xdr:nvSpPr>
        <xdr:cNvPr id="187" name="楕円 186"/>
        <xdr:cNvSpPr/>
      </xdr:nvSpPr>
      <xdr:spPr>
        <a:xfrm>
          <a:off x="2857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120831</xdr:rowOff>
    </xdr:from>
    <xdr:to>
      <xdr:col>19</xdr:col>
      <xdr:colOff>177800</xdr:colOff>
      <xdr:row>61</xdr:row>
      <xdr:rowOff>16328</xdr:rowOff>
    </xdr:to>
    <xdr:cxnSp macro="">
      <xdr:nvCxnSpPr>
        <xdr:cNvPr id="188" name="直線コネクタ 187"/>
        <xdr:cNvCxnSpPr/>
      </xdr:nvCxnSpPr>
      <xdr:spPr>
        <a:xfrm>
          <a:off x="2908300" y="10407831"/>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9" name="楕円 188"/>
        <xdr:cNvSpPr/>
      </xdr:nvSpPr>
      <xdr:spPr>
        <a:xfrm>
          <a:off x="1968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93073</xdr:rowOff>
    </xdr:from>
    <xdr:to>
      <xdr:col>15</xdr:col>
      <xdr:colOff>50800</xdr:colOff>
      <xdr:row>60</xdr:row>
      <xdr:rowOff>120831</xdr:rowOff>
    </xdr:to>
    <xdr:cxnSp macro="">
      <xdr:nvCxnSpPr>
        <xdr:cNvPr id="190" name="直線コネクタ 189"/>
        <xdr:cNvCxnSpPr/>
      </xdr:nvCxnSpPr>
      <xdr:spPr>
        <a:xfrm>
          <a:off x="2019300" y="103800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1" name="n_1aveValue【橋りょう・トンネル】&#10;有形固定資産減価償却率"/>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92"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3"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4"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58255</xdr:rowOff>
    </xdr:from>
    <xdr:ext cx="405111" cy="259045"/>
    <xdr:sp macro="" textlink="">
      <xdr:nvSpPr>
        <xdr:cNvPr id="195" name="n_1mainValue【橋りょう・トンネル】&#10;有形固定資産減価償却率"/>
        <xdr:cNvSpPr txBox="1"/>
      </xdr:nvSpPr>
      <xdr:spPr>
        <a:xfrm>
          <a:off x="35820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196" name="n_2mainValue【橋りょう・トンネ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197" name="n_3mainValue【橋りょう・トンネル】&#10;有形固定資産減価償却率"/>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9" name="直線コネクタ 218"/>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0"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21" name="直線コネクタ 220"/>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22"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23" name="直線コネクタ 222"/>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24" name="【橋りょう・トンネル】&#10;一人当たり有形固定資産（償却資産）額平均値テキスト"/>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25" name="フローチャート: 判断 224"/>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26" name="フローチャート: 判断 225"/>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27" name="フローチャート: 判断 226"/>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28" name="フローチャート: 判断 227"/>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144233</xdr:rowOff>
    </xdr:from>
    <xdr:to>
      <xdr:col>36</xdr:col>
      <xdr:colOff>165100</xdr:colOff>
      <xdr:row>62</xdr:row>
      <xdr:rowOff>74383</xdr:rowOff>
    </xdr:to>
    <xdr:sp macro="" textlink="">
      <xdr:nvSpPr>
        <xdr:cNvPr id="229" name="フローチャート: 判断 228"/>
        <xdr:cNvSpPr/>
      </xdr:nvSpPr>
      <xdr:spPr>
        <a:xfrm>
          <a:off x="6921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130702</xdr:rowOff>
    </xdr:from>
    <xdr:to>
      <xdr:col>55</xdr:col>
      <xdr:colOff>50800</xdr:colOff>
      <xdr:row>61</xdr:row>
      <xdr:rowOff>60852</xdr:rowOff>
    </xdr:to>
    <xdr:sp macro="" textlink="">
      <xdr:nvSpPr>
        <xdr:cNvPr id="235" name="楕円 234"/>
        <xdr:cNvSpPr/>
      </xdr:nvSpPr>
      <xdr:spPr>
        <a:xfrm>
          <a:off x="10426700" y="1041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153579</xdr:rowOff>
    </xdr:from>
    <xdr:ext cx="690189" cy="259045"/>
    <xdr:sp macro="" textlink="">
      <xdr:nvSpPr>
        <xdr:cNvPr id="236" name="【橋りょう・トンネル】&#10;一人当たり有形固定資産（償却資産）額該当値テキスト"/>
        <xdr:cNvSpPr txBox="1"/>
      </xdr:nvSpPr>
      <xdr:spPr>
        <a:xfrm>
          <a:off x="10515600" y="102691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132779</xdr:rowOff>
    </xdr:from>
    <xdr:to>
      <xdr:col>50</xdr:col>
      <xdr:colOff>165100</xdr:colOff>
      <xdr:row>61</xdr:row>
      <xdr:rowOff>62929</xdr:rowOff>
    </xdr:to>
    <xdr:sp macro="" textlink="">
      <xdr:nvSpPr>
        <xdr:cNvPr id="237" name="楕円 236"/>
        <xdr:cNvSpPr/>
      </xdr:nvSpPr>
      <xdr:spPr>
        <a:xfrm>
          <a:off x="9588500" y="104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10052</xdr:rowOff>
    </xdr:from>
    <xdr:to>
      <xdr:col>55</xdr:col>
      <xdr:colOff>0</xdr:colOff>
      <xdr:row>61</xdr:row>
      <xdr:rowOff>12129</xdr:rowOff>
    </xdr:to>
    <xdr:cxnSp macro="">
      <xdr:nvCxnSpPr>
        <xdr:cNvPr id="238" name="直線コネクタ 237"/>
        <xdr:cNvCxnSpPr/>
      </xdr:nvCxnSpPr>
      <xdr:spPr>
        <a:xfrm flipV="1">
          <a:off x="9639300" y="10468502"/>
          <a:ext cx="8382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16684</xdr:rowOff>
    </xdr:from>
    <xdr:to>
      <xdr:col>46</xdr:col>
      <xdr:colOff>38100</xdr:colOff>
      <xdr:row>60</xdr:row>
      <xdr:rowOff>118284</xdr:rowOff>
    </xdr:to>
    <xdr:sp macro="" textlink="">
      <xdr:nvSpPr>
        <xdr:cNvPr id="239" name="楕円 238"/>
        <xdr:cNvSpPr/>
      </xdr:nvSpPr>
      <xdr:spPr>
        <a:xfrm>
          <a:off x="8699500" y="1030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67484</xdr:rowOff>
    </xdr:from>
    <xdr:to>
      <xdr:col>50</xdr:col>
      <xdr:colOff>114300</xdr:colOff>
      <xdr:row>61</xdr:row>
      <xdr:rowOff>12129</xdr:rowOff>
    </xdr:to>
    <xdr:cxnSp macro="">
      <xdr:nvCxnSpPr>
        <xdr:cNvPr id="240" name="直線コネクタ 239"/>
        <xdr:cNvCxnSpPr/>
      </xdr:nvCxnSpPr>
      <xdr:spPr>
        <a:xfrm>
          <a:off x="8750300" y="10354484"/>
          <a:ext cx="889000" cy="11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20248</xdr:rowOff>
    </xdr:from>
    <xdr:to>
      <xdr:col>41</xdr:col>
      <xdr:colOff>101600</xdr:colOff>
      <xdr:row>60</xdr:row>
      <xdr:rowOff>121848</xdr:rowOff>
    </xdr:to>
    <xdr:sp macro="" textlink="">
      <xdr:nvSpPr>
        <xdr:cNvPr id="241" name="楕円 240"/>
        <xdr:cNvSpPr/>
      </xdr:nvSpPr>
      <xdr:spPr>
        <a:xfrm>
          <a:off x="7810500" y="1030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67484</xdr:rowOff>
    </xdr:from>
    <xdr:to>
      <xdr:col>45</xdr:col>
      <xdr:colOff>177800</xdr:colOff>
      <xdr:row>60</xdr:row>
      <xdr:rowOff>71048</xdr:rowOff>
    </xdr:to>
    <xdr:cxnSp macro="">
      <xdr:nvCxnSpPr>
        <xdr:cNvPr id="242" name="直線コネクタ 241"/>
        <xdr:cNvCxnSpPr/>
      </xdr:nvCxnSpPr>
      <xdr:spPr>
        <a:xfrm flipV="1">
          <a:off x="7861300" y="10354484"/>
          <a:ext cx="889000" cy="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170901</xdr:rowOff>
    </xdr:from>
    <xdr:ext cx="599010" cy="259045"/>
    <xdr:sp macro="" textlink="">
      <xdr:nvSpPr>
        <xdr:cNvPr id="243" name="n_1aveValue【橋りょう・トンネル】&#10;一人当たり有形固定資産（償却資産）額"/>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135384</xdr:rowOff>
    </xdr:from>
    <xdr:ext cx="599010" cy="259045"/>
    <xdr:sp macro="" textlink="">
      <xdr:nvSpPr>
        <xdr:cNvPr id="244" name="n_2aveValue【橋りょう・トンネル】&#10;一人当たり有形固定資産（償却資産）額"/>
        <xdr:cNvSpPr txBox="1"/>
      </xdr:nvSpPr>
      <xdr:spPr>
        <a:xfrm>
          <a:off x="84507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121200</xdr:rowOff>
    </xdr:from>
    <xdr:ext cx="599010" cy="259045"/>
    <xdr:sp macro="" textlink="">
      <xdr:nvSpPr>
        <xdr:cNvPr id="245" name="n_3aveValue【橋りょう・トンネル】&#10;一人当たり有形固定資産（償却資産）額"/>
        <xdr:cNvSpPr txBox="1"/>
      </xdr:nvSpPr>
      <xdr:spPr>
        <a:xfrm>
          <a:off x="7561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90910</xdr:rowOff>
    </xdr:from>
    <xdr:ext cx="599010" cy="259045"/>
    <xdr:sp macro="" textlink="">
      <xdr:nvSpPr>
        <xdr:cNvPr id="246" name="n_4aveValue【橋りょう・トンネル】&#10;一人当たり有形固定資産（償却資産）額"/>
        <xdr:cNvSpPr txBox="1"/>
      </xdr:nvSpPr>
      <xdr:spPr>
        <a:xfrm>
          <a:off x="6672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79456</xdr:rowOff>
    </xdr:from>
    <xdr:ext cx="690189" cy="259045"/>
    <xdr:sp macro="" textlink="">
      <xdr:nvSpPr>
        <xdr:cNvPr id="247" name="n_1mainValue【橋りょう・トンネル】&#10;一人当たり有形固定資産（償却資産）額"/>
        <xdr:cNvSpPr txBox="1"/>
      </xdr:nvSpPr>
      <xdr:spPr>
        <a:xfrm>
          <a:off x="9281505" y="101950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134811</xdr:rowOff>
    </xdr:from>
    <xdr:ext cx="690189" cy="259045"/>
    <xdr:sp macro="" textlink="">
      <xdr:nvSpPr>
        <xdr:cNvPr id="248" name="n_2mainValue【橋りょう・トンネル】&#10;一人当たり有形固定資産（償却資産）額"/>
        <xdr:cNvSpPr txBox="1"/>
      </xdr:nvSpPr>
      <xdr:spPr>
        <a:xfrm>
          <a:off x="8405205" y="100789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138375</xdr:rowOff>
    </xdr:from>
    <xdr:ext cx="690189" cy="259045"/>
    <xdr:sp macro="" textlink="">
      <xdr:nvSpPr>
        <xdr:cNvPr id="249" name="n_3mainValue【橋りょう・トンネル】&#10;一人当たり有形固定資産（償却資産）額"/>
        <xdr:cNvSpPr txBox="1"/>
      </xdr:nvSpPr>
      <xdr:spPr>
        <a:xfrm>
          <a:off x="7516205" y="10082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75" name="直線コネクタ 274"/>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78"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79" name="直線コネクタ 278"/>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80" name="【公営住宅】&#10;有形固定資産減価償却率平均値テキスト"/>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81" name="フローチャート: 判断 280"/>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82" name="フローチャート: 判断 281"/>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84" name="フローチャート: 判断 283"/>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85" name="フローチャート: 判断 284"/>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54248</xdr:rowOff>
    </xdr:from>
    <xdr:to>
      <xdr:col>24</xdr:col>
      <xdr:colOff>114300</xdr:colOff>
      <xdr:row>85</xdr:row>
      <xdr:rowOff>155848</xdr:rowOff>
    </xdr:to>
    <xdr:sp macro="" textlink="">
      <xdr:nvSpPr>
        <xdr:cNvPr id="291" name="楕円 290"/>
        <xdr:cNvSpPr/>
      </xdr:nvSpPr>
      <xdr:spPr>
        <a:xfrm>
          <a:off x="45847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32675</xdr:rowOff>
    </xdr:from>
    <xdr:ext cx="405111" cy="259045"/>
    <xdr:sp macro="" textlink="">
      <xdr:nvSpPr>
        <xdr:cNvPr id="292" name="【公営住宅】&#10;有形固定資産減価償却率該当値テキスト"/>
        <xdr:cNvSpPr txBox="1"/>
      </xdr:nvSpPr>
      <xdr:spPr>
        <a:xfrm>
          <a:off x="4673600"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70576</xdr:rowOff>
    </xdr:from>
    <xdr:to>
      <xdr:col>20</xdr:col>
      <xdr:colOff>38100</xdr:colOff>
      <xdr:row>86</xdr:row>
      <xdr:rowOff>726</xdr:rowOff>
    </xdr:to>
    <xdr:sp macro="" textlink="">
      <xdr:nvSpPr>
        <xdr:cNvPr id="293" name="楕円 292"/>
        <xdr:cNvSpPr/>
      </xdr:nvSpPr>
      <xdr:spPr>
        <a:xfrm>
          <a:off x="3746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105048</xdr:rowOff>
    </xdr:from>
    <xdr:to>
      <xdr:col>24</xdr:col>
      <xdr:colOff>63500</xdr:colOff>
      <xdr:row>85</xdr:row>
      <xdr:rowOff>121376</xdr:rowOff>
    </xdr:to>
    <xdr:cxnSp macro="">
      <xdr:nvCxnSpPr>
        <xdr:cNvPr id="294" name="直線コネクタ 293"/>
        <xdr:cNvCxnSpPr/>
      </xdr:nvCxnSpPr>
      <xdr:spPr>
        <a:xfrm flipV="1">
          <a:off x="3797300" y="14678298"/>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50981</xdr:rowOff>
    </xdr:from>
    <xdr:to>
      <xdr:col>15</xdr:col>
      <xdr:colOff>101600</xdr:colOff>
      <xdr:row>85</xdr:row>
      <xdr:rowOff>152581</xdr:rowOff>
    </xdr:to>
    <xdr:sp macro="" textlink="">
      <xdr:nvSpPr>
        <xdr:cNvPr id="295" name="楕円 294"/>
        <xdr:cNvSpPr/>
      </xdr:nvSpPr>
      <xdr:spPr>
        <a:xfrm>
          <a:off x="2857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101781</xdr:rowOff>
    </xdr:from>
    <xdr:to>
      <xdr:col>19</xdr:col>
      <xdr:colOff>177800</xdr:colOff>
      <xdr:row>85</xdr:row>
      <xdr:rowOff>121376</xdr:rowOff>
    </xdr:to>
    <xdr:cxnSp macro="">
      <xdr:nvCxnSpPr>
        <xdr:cNvPr id="296" name="直線コネクタ 295"/>
        <xdr:cNvCxnSpPr/>
      </xdr:nvCxnSpPr>
      <xdr:spPr>
        <a:xfrm>
          <a:off x="2908300" y="146750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31387</xdr:rowOff>
    </xdr:from>
    <xdr:to>
      <xdr:col>10</xdr:col>
      <xdr:colOff>165100</xdr:colOff>
      <xdr:row>85</xdr:row>
      <xdr:rowOff>132987</xdr:rowOff>
    </xdr:to>
    <xdr:sp macro="" textlink="">
      <xdr:nvSpPr>
        <xdr:cNvPr id="297" name="楕円 296"/>
        <xdr:cNvSpPr/>
      </xdr:nvSpPr>
      <xdr:spPr>
        <a:xfrm>
          <a:off x="1968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82187</xdr:rowOff>
    </xdr:from>
    <xdr:to>
      <xdr:col>15</xdr:col>
      <xdr:colOff>50800</xdr:colOff>
      <xdr:row>85</xdr:row>
      <xdr:rowOff>101781</xdr:rowOff>
    </xdr:to>
    <xdr:cxnSp macro="">
      <xdr:nvCxnSpPr>
        <xdr:cNvPr id="298" name="直線コネクタ 297"/>
        <xdr:cNvCxnSpPr/>
      </xdr:nvCxnSpPr>
      <xdr:spPr>
        <a:xfrm>
          <a:off x="2019300" y="146554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99"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00" name="n_2ave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01"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02"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163303</xdr:rowOff>
    </xdr:from>
    <xdr:ext cx="405111" cy="259045"/>
    <xdr:sp macro="" textlink="">
      <xdr:nvSpPr>
        <xdr:cNvPr id="303" name="n_1mainValue【公営住宅】&#10;有形固定資産減価償却率"/>
        <xdr:cNvSpPr txBox="1"/>
      </xdr:nvSpPr>
      <xdr:spPr>
        <a:xfrm>
          <a:off x="3582044" y="1473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143708</xdr:rowOff>
    </xdr:from>
    <xdr:ext cx="405111" cy="259045"/>
    <xdr:sp macro="" textlink="">
      <xdr:nvSpPr>
        <xdr:cNvPr id="304" name="n_2mainValue【公営住宅】&#10;有形固定資産減価償却率"/>
        <xdr:cNvSpPr txBox="1"/>
      </xdr:nvSpPr>
      <xdr:spPr>
        <a:xfrm>
          <a:off x="2705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149514</xdr:rowOff>
    </xdr:from>
    <xdr:ext cx="405111" cy="259045"/>
    <xdr:sp macro="" textlink="">
      <xdr:nvSpPr>
        <xdr:cNvPr id="305" name="n_3mainValue【公営住宅】&#10;有形固定資産減価償却率"/>
        <xdr:cNvSpPr txBox="1"/>
      </xdr:nvSpPr>
      <xdr:spPr>
        <a:xfrm>
          <a:off x="1816744" y="1437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29" name="直線コネクタ 328"/>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30"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31" name="直線コネクタ 330"/>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32"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33" name="直線コネクタ 332"/>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34" name="【公営住宅】&#10;一人当たり面積平均値テキスト"/>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35" name="フローチャート: 判断 334"/>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36" name="フローチャート: 判断 335"/>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37" name="フローチャート: 判断 336"/>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38" name="フローチャート: 判断 337"/>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75312</xdr:rowOff>
    </xdr:from>
    <xdr:to>
      <xdr:col>36</xdr:col>
      <xdr:colOff>165100</xdr:colOff>
      <xdr:row>85</xdr:row>
      <xdr:rowOff>5462</xdr:rowOff>
    </xdr:to>
    <xdr:sp macro="" textlink="">
      <xdr:nvSpPr>
        <xdr:cNvPr id="339" name="フローチャート: 判断 338"/>
        <xdr:cNvSpPr/>
      </xdr:nvSpPr>
      <xdr:spPr>
        <a:xfrm>
          <a:off x="6921500" y="1447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147320</xdr:rowOff>
    </xdr:from>
    <xdr:to>
      <xdr:col>55</xdr:col>
      <xdr:colOff>50800</xdr:colOff>
      <xdr:row>86</xdr:row>
      <xdr:rowOff>77470</xdr:rowOff>
    </xdr:to>
    <xdr:sp macro="" textlink="">
      <xdr:nvSpPr>
        <xdr:cNvPr id="345" name="楕円 344"/>
        <xdr:cNvSpPr/>
      </xdr:nvSpPr>
      <xdr:spPr>
        <a:xfrm>
          <a:off x="10426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346" name="【公営住宅】&#10;一人当たり面積該当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147701</xdr:rowOff>
    </xdr:from>
    <xdr:to>
      <xdr:col>50</xdr:col>
      <xdr:colOff>165100</xdr:colOff>
      <xdr:row>86</xdr:row>
      <xdr:rowOff>77851</xdr:rowOff>
    </xdr:to>
    <xdr:sp macro="" textlink="">
      <xdr:nvSpPr>
        <xdr:cNvPr id="347" name="楕円 346"/>
        <xdr:cNvSpPr/>
      </xdr:nvSpPr>
      <xdr:spPr>
        <a:xfrm>
          <a:off x="9588500" y="1472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26670</xdr:rowOff>
    </xdr:from>
    <xdr:to>
      <xdr:col>55</xdr:col>
      <xdr:colOff>0</xdr:colOff>
      <xdr:row>86</xdr:row>
      <xdr:rowOff>27051</xdr:rowOff>
    </xdr:to>
    <xdr:cxnSp macro="">
      <xdr:nvCxnSpPr>
        <xdr:cNvPr id="348" name="直線コネクタ 347"/>
        <xdr:cNvCxnSpPr/>
      </xdr:nvCxnSpPr>
      <xdr:spPr>
        <a:xfrm flipV="1">
          <a:off x="9639300" y="1477137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148971</xdr:rowOff>
    </xdr:from>
    <xdr:to>
      <xdr:col>46</xdr:col>
      <xdr:colOff>38100</xdr:colOff>
      <xdr:row>86</xdr:row>
      <xdr:rowOff>79121</xdr:rowOff>
    </xdr:to>
    <xdr:sp macro="" textlink="">
      <xdr:nvSpPr>
        <xdr:cNvPr id="349" name="楕円 348"/>
        <xdr:cNvSpPr/>
      </xdr:nvSpPr>
      <xdr:spPr>
        <a:xfrm>
          <a:off x="8699500" y="1472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27051</xdr:rowOff>
    </xdr:from>
    <xdr:to>
      <xdr:col>50</xdr:col>
      <xdr:colOff>114300</xdr:colOff>
      <xdr:row>86</xdr:row>
      <xdr:rowOff>28321</xdr:rowOff>
    </xdr:to>
    <xdr:cxnSp macro="">
      <xdr:nvCxnSpPr>
        <xdr:cNvPr id="350" name="直線コネクタ 349"/>
        <xdr:cNvCxnSpPr/>
      </xdr:nvCxnSpPr>
      <xdr:spPr>
        <a:xfrm flipV="1">
          <a:off x="8750300" y="14771751"/>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149606</xdr:rowOff>
    </xdr:from>
    <xdr:to>
      <xdr:col>41</xdr:col>
      <xdr:colOff>101600</xdr:colOff>
      <xdr:row>86</xdr:row>
      <xdr:rowOff>79756</xdr:rowOff>
    </xdr:to>
    <xdr:sp macro="" textlink="">
      <xdr:nvSpPr>
        <xdr:cNvPr id="351" name="楕円 350"/>
        <xdr:cNvSpPr/>
      </xdr:nvSpPr>
      <xdr:spPr>
        <a:xfrm>
          <a:off x="7810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28321</xdr:rowOff>
    </xdr:from>
    <xdr:to>
      <xdr:col>45</xdr:col>
      <xdr:colOff>177800</xdr:colOff>
      <xdr:row>86</xdr:row>
      <xdr:rowOff>28956</xdr:rowOff>
    </xdr:to>
    <xdr:cxnSp macro="">
      <xdr:nvCxnSpPr>
        <xdr:cNvPr id="352" name="直線コネクタ 351"/>
        <xdr:cNvCxnSpPr/>
      </xdr:nvCxnSpPr>
      <xdr:spPr>
        <a:xfrm flipV="1">
          <a:off x="7861300" y="14773021"/>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53" name="n_1aveValue【公営住宅】&#10;一人当たり面積"/>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54"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55"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21989</xdr:rowOff>
    </xdr:from>
    <xdr:ext cx="469744" cy="259045"/>
    <xdr:sp macro="" textlink="">
      <xdr:nvSpPr>
        <xdr:cNvPr id="356" name="n_4aveValue【公営住宅】&#10;一人当たり面積"/>
        <xdr:cNvSpPr txBox="1"/>
      </xdr:nvSpPr>
      <xdr:spPr>
        <a:xfrm>
          <a:off x="6737427" y="1425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68978</xdr:rowOff>
    </xdr:from>
    <xdr:ext cx="469744" cy="259045"/>
    <xdr:sp macro="" textlink="">
      <xdr:nvSpPr>
        <xdr:cNvPr id="357" name="n_1mainValue【公営住宅】&#10;一人当たり面積"/>
        <xdr:cNvSpPr txBox="1"/>
      </xdr:nvSpPr>
      <xdr:spPr>
        <a:xfrm>
          <a:off x="9391727" y="1481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70248</xdr:rowOff>
    </xdr:from>
    <xdr:ext cx="469744" cy="259045"/>
    <xdr:sp macro="" textlink="">
      <xdr:nvSpPr>
        <xdr:cNvPr id="358" name="n_2mainValue【公営住宅】&#10;一人当たり面積"/>
        <xdr:cNvSpPr txBox="1"/>
      </xdr:nvSpPr>
      <xdr:spPr>
        <a:xfrm>
          <a:off x="8515427"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70883</xdr:rowOff>
    </xdr:from>
    <xdr:ext cx="469744" cy="259045"/>
    <xdr:sp macro="" textlink="">
      <xdr:nvSpPr>
        <xdr:cNvPr id="359" name="n_3mainValue【公営住宅】&#10;一人当たり面積"/>
        <xdr:cNvSpPr txBox="1"/>
      </xdr:nvSpPr>
      <xdr:spPr>
        <a:xfrm>
          <a:off x="7626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01" name="直線コネクタ 400"/>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04"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05" name="直線コネクタ 404"/>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06"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07" name="フローチャート: 判断 406"/>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08" name="フローチャート: 判断 407"/>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9" name="フローチャート: 判断 408"/>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10" name="フローチャート: 判断 409"/>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11" name="フローチャート: 判断 410"/>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82550</xdr:rowOff>
    </xdr:from>
    <xdr:to>
      <xdr:col>85</xdr:col>
      <xdr:colOff>177800</xdr:colOff>
      <xdr:row>39</xdr:row>
      <xdr:rowOff>12700</xdr:rowOff>
    </xdr:to>
    <xdr:sp macro="" textlink="">
      <xdr:nvSpPr>
        <xdr:cNvPr id="417" name="楕円 416"/>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60977</xdr:rowOff>
    </xdr:from>
    <xdr:ext cx="405111" cy="259045"/>
    <xdr:sp macro="" textlink="">
      <xdr:nvSpPr>
        <xdr:cNvPr id="418" name="【認定こども園・幼稚園・保育所】&#10;有形固定資産減価償却率該当値テキスト"/>
        <xdr:cNvSpPr txBox="1"/>
      </xdr:nvSpPr>
      <xdr:spPr>
        <a:xfrm>
          <a:off x="16357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49893</xdr:rowOff>
    </xdr:from>
    <xdr:to>
      <xdr:col>81</xdr:col>
      <xdr:colOff>101600</xdr:colOff>
      <xdr:row>38</xdr:row>
      <xdr:rowOff>151493</xdr:rowOff>
    </xdr:to>
    <xdr:sp macro="" textlink="">
      <xdr:nvSpPr>
        <xdr:cNvPr id="419" name="楕円 418"/>
        <xdr:cNvSpPr/>
      </xdr:nvSpPr>
      <xdr:spPr>
        <a:xfrm>
          <a:off x="15430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100693</xdr:rowOff>
    </xdr:from>
    <xdr:to>
      <xdr:col>85</xdr:col>
      <xdr:colOff>127000</xdr:colOff>
      <xdr:row>38</xdr:row>
      <xdr:rowOff>133350</xdr:rowOff>
    </xdr:to>
    <xdr:cxnSp macro="">
      <xdr:nvCxnSpPr>
        <xdr:cNvPr id="420" name="直線コネクタ 419"/>
        <xdr:cNvCxnSpPr/>
      </xdr:nvCxnSpPr>
      <xdr:spPr>
        <a:xfrm>
          <a:off x="15481300" y="66157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147865</xdr:rowOff>
    </xdr:from>
    <xdr:to>
      <xdr:col>76</xdr:col>
      <xdr:colOff>165100</xdr:colOff>
      <xdr:row>39</xdr:row>
      <xdr:rowOff>78015</xdr:rowOff>
    </xdr:to>
    <xdr:sp macro="" textlink="">
      <xdr:nvSpPr>
        <xdr:cNvPr id="421" name="楕円 420"/>
        <xdr:cNvSpPr/>
      </xdr:nvSpPr>
      <xdr:spPr>
        <a:xfrm>
          <a:off x="14541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100693</xdr:rowOff>
    </xdr:from>
    <xdr:to>
      <xdr:col>81</xdr:col>
      <xdr:colOff>50800</xdr:colOff>
      <xdr:row>39</xdr:row>
      <xdr:rowOff>27215</xdr:rowOff>
    </xdr:to>
    <xdr:cxnSp macro="">
      <xdr:nvCxnSpPr>
        <xdr:cNvPr id="422" name="直線コネクタ 421"/>
        <xdr:cNvCxnSpPr/>
      </xdr:nvCxnSpPr>
      <xdr:spPr>
        <a:xfrm flipV="1">
          <a:off x="14592300" y="661579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90715</xdr:rowOff>
    </xdr:from>
    <xdr:to>
      <xdr:col>72</xdr:col>
      <xdr:colOff>38100</xdr:colOff>
      <xdr:row>39</xdr:row>
      <xdr:rowOff>20865</xdr:rowOff>
    </xdr:to>
    <xdr:sp macro="" textlink="">
      <xdr:nvSpPr>
        <xdr:cNvPr id="423" name="楕円 422"/>
        <xdr:cNvSpPr/>
      </xdr:nvSpPr>
      <xdr:spPr>
        <a:xfrm>
          <a:off x="13652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141515</xdr:rowOff>
    </xdr:from>
    <xdr:to>
      <xdr:col>76</xdr:col>
      <xdr:colOff>114300</xdr:colOff>
      <xdr:row>39</xdr:row>
      <xdr:rowOff>27215</xdr:rowOff>
    </xdr:to>
    <xdr:cxnSp macro="">
      <xdr:nvCxnSpPr>
        <xdr:cNvPr id="424" name="直線コネクタ 423"/>
        <xdr:cNvCxnSpPr/>
      </xdr:nvCxnSpPr>
      <xdr:spPr>
        <a:xfrm>
          <a:off x="13703300" y="66566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25" name="n_1aveValue【認定こども園・幼稚園・保育所】&#10;有形固定資産減価償却率"/>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26"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27"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28"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142620</xdr:rowOff>
    </xdr:from>
    <xdr:ext cx="405111" cy="259045"/>
    <xdr:sp macro="" textlink="">
      <xdr:nvSpPr>
        <xdr:cNvPr id="429" name="n_1mainValue【認定こども園・幼稚園・保育所】&#10;有形固定資産減価償却率"/>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69142</xdr:rowOff>
    </xdr:from>
    <xdr:ext cx="405111" cy="259045"/>
    <xdr:sp macro="" textlink="">
      <xdr:nvSpPr>
        <xdr:cNvPr id="430" name="n_2mainValue【認定こども園・幼稚園・保育所】&#10;有形固定資産減価償却率"/>
        <xdr:cNvSpPr txBox="1"/>
      </xdr:nvSpPr>
      <xdr:spPr>
        <a:xfrm>
          <a:off x="14389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431" name="n_3mainValue【認定こども園・幼稚園・保育所】&#10;有形固定資産減価償却率"/>
        <xdr:cNvSpPr txBox="1"/>
      </xdr:nvSpPr>
      <xdr:spPr>
        <a:xfrm>
          <a:off x="13500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3" name="テキスト ボックス 44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5" name="テキスト ボックス 44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7" name="テキスト ボックス 44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9" name="テキスト ボックス 44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1" name="テキスト ボックス 45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3" name="テキスト ボックス 45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57" name="直線コネクタ 456"/>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58"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59" name="直線コネクタ 458"/>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60"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61" name="直線コネクタ 460"/>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462" name="【認定こども園・幼稚園・保育所】&#10;一人当たり面積平均値テキスト"/>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63" name="フローチャート: 判断 462"/>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64" name="フローチャート: 判断 463"/>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65" name="フローチャート: 判断 464"/>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66" name="フローチャート: 判断 465"/>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67" name="フローチャート: 判断 466"/>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169091</xdr:rowOff>
    </xdr:from>
    <xdr:to>
      <xdr:col>116</xdr:col>
      <xdr:colOff>114300</xdr:colOff>
      <xdr:row>38</xdr:row>
      <xdr:rowOff>99241</xdr:rowOff>
    </xdr:to>
    <xdr:sp macro="" textlink="">
      <xdr:nvSpPr>
        <xdr:cNvPr id="473" name="楕円 472"/>
        <xdr:cNvSpPr/>
      </xdr:nvSpPr>
      <xdr:spPr>
        <a:xfrm>
          <a:off x="221107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20519</xdr:rowOff>
    </xdr:from>
    <xdr:ext cx="469744" cy="259045"/>
    <xdr:sp macro="" textlink="">
      <xdr:nvSpPr>
        <xdr:cNvPr id="474" name="【認定こども園・幼稚園・保育所】&#10;一人当たり面積該当値テキスト"/>
        <xdr:cNvSpPr txBox="1"/>
      </xdr:nvSpPr>
      <xdr:spPr>
        <a:xfrm>
          <a:off x="22199600" y="636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907</xdr:rowOff>
    </xdr:from>
    <xdr:to>
      <xdr:col>112</xdr:col>
      <xdr:colOff>38100</xdr:colOff>
      <xdr:row>38</xdr:row>
      <xdr:rowOff>102507</xdr:rowOff>
    </xdr:to>
    <xdr:sp macro="" textlink="">
      <xdr:nvSpPr>
        <xdr:cNvPr id="475" name="楕円 474"/>
        <xdr:cNvSpPr/>
      </xdr:nvSpPr>
      <xdr:spPr>
        <a:xfrm>
          <a:off x="21272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48441</xdr:rowOff>
    </xdr:from>
    <xdr:to>
      <xdr:col>116</xdr:col>
      <xdr:colOff>63500</xdr:colOff>
      <xdr:row>38</xdr:row>
      <xdr:rowOff>51707</xdr:rowOff>
    </xdr:to>
    <xdr:cxnSp macro="">
      <xdr:nvCxnSpPr>
        <xdr:cNvPr id="476" name="直線コネクタ 475"/>
        <xdr:cNvCxnSpPr/>
      </xdr:nvCxnSpPr>
      <xdr:spPr>
        <a:xfrm flipV="1">
          <a:off x="21323300" y="656354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51526</xdr:rowOff>
    </xdr:from>
    <xdr:to>
      <xdr:col>107</xdr:col>
      <xdr:colOff>101600</xdr:colOff>
      <xdr:row>38</xdr:row>
      <xdr:rowOff>153126</xdr:rowOff>
    </xdr:to>
    <xdr:sp macro="" textlink="">
      <xdr:nvSpPr>
        <xdr:cNvPr id="477" name="楕円 476"/>
        <xdr:cNvSpPr/>
      </xdr:nvSpPr>
      <xdr:spPr>
        <a:xfrm>
          <a:off x="20383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51707</xdr:rowOff>
    </xdr:from>
    <xdr:to>
      <xdr:col>111</xdr:col>
      <xdr:colOff>177800</xdr:colOff>
      <xdr:row>38</xdr:row>
      <xdr:rowOff>102326</xdr:rowOff>
    </xdr:to>
    <xdr:cxnSp macro="">
      <xdr:nvCxnSpPr>
        <xdr:cNvPr id="478" name="直線コネクタ 477"/>
        <xdr:cNvCxnSpPr/>
      </xdr:nvCxnSpPr>
      <xdr:spPr>
        <a:xfrm flipV="1">
          <a:off x="20434300" y="656680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56424</xdr:rowOff>
    </xdr:from>
    <xdr:to>
      <xdr:col>102</xdr:col>
      <xdr:colOff>165100</xdr:colOff>
      <xdr:row>38</xdr:row>
      <xdr:rowOff>158024</xdr:rowOff>
    </xdr:to>
    <xdr:sp macro="" textlink="">
      <xdr:nvSpPr>
        <xdr:cNvPr id="479" name="楕円 478"/>
        <xdr:cNvSpPr/>
      </xdr:nvSpPr>
      <xdr:spPr>
        <a:xfrm>
          <a:off x="19494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102326</xdr:rowOff>
    </xdr:from>
    <xdr:to>
      <xdr:col>107</xdr:col>
      <xdr:colOff>50800</xdr:colOff>
      <xdr:row>38</xdr:row>
      <xdr:rowOff>107224</xdr:rowOff>
    </xdr:to>
    <xdr:cxnSp macro="">
      <xdr:nvCxnSpPr>
        <xdr:cNvPr id="480" name="直線コネクタ 479"/>
        <xdr:cNvCxnSpPr/>
      </xdr:nvCxnSpPr>
      <xdr:spPr>
        <a:xfrm flipV="1">
          <a:off x="19545300" y="66174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481" name="n_1aveValue【認定こども園・幼稚園・保育所】&#10;一人当たり面積"/>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82"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28320</xdr:rowOff>
    </xdr:from>
    <xdr:ext cx="469744" cy="259045"/>
    <xdr:sp macro="" textlink="">
      <xdr:nvSpPr>
        <xdr:cNvPr id="483" name="n_3aveValue【認定こども園・幼稚園・保育所】&#10;一人当たり面積"/>
        <xdr:cNvSpPr txBox="1"/>
      </xdr:nvSpPr>
      <xdr:spPr>
        <a:xfrm>
          <a:off x="19310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84"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119034</xdr:rowOff>
    </xdr:from>
    <xdr:ext cx="469744" cy="259045"/>
    <xdr:sp macro="" textlink="">
      <xdr:nvSpPr>
        <xdr:cNvPr id="485" name="n_1mainValue【認定こども園・幼稚園・保育所】&#10;一人当たり面積"/>
        <xdr:cNvSpPr txBox="1"/>
      </xdr:nvSpPr>
      <xdr:spPr>
        <a:xfrm>
          <a:off x="21075727" y="629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169653</xdr:rowOff>
    </xdr:from>
    <xdr:ext cx="469744" cy="259045"/>
    <xdr:sp macro="" textlink="">
      <xdr:nvSpPr>
        <xdr:cNvPr id="486" name="n_2mainValue【認定こども園・幼稚園・保育所】&#10;一人当たり面積"/>
        <xdr:cNvSpPr txBox="1"/>
      </xdr:nvSpPr>
      <xdr:spPr>
        <a:xfrm>
          <a:off x="20199427" y="634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3101</xdr:rowOff>
    </xdr:from>
    <xdr:ext cx="469744" cy="259045"/>
    <xdr:sp macro="" textlink="">
      <xdr:nvSpPr>
        <xdr:cNvPr id="487" name="n_3mainValue【認定こども園・幼稚園・保育所】&#10;一人当たり面積"/>
        <xdr:cNvSpPr txBox="1"/>
      </xdr:nvSpPr>
      <xdr:spPr>
        <a:xfrm>
          <a:off x="19310427" y="63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12" name="直線コネクタ 511"/>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13"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14" name="直線コネクタ 513"/>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15"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16" name="直線コネクタ 515"/>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517" name="【学校施設】&#10;有形固定資産減価償却率平均値テキスト"/>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18" name="フローチャート: 判断 517"/>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19" name="フローチャート: 判断 518"/>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20" name="フローチャート: 判断 519"/>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21" name="フローチャート: 判断 520"/>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22" name="フローチャート: 判断 521"/>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158750</xdr:rowOff>
    </xdr:from>
    <xdr:to>
      <xdr:col>85</xdr:col>
      <xdr:colOff>177800</xdr:colOff>
      <xdr:row>63</xdr:row>
      <xdr:rowOff>88900</xdr:rowOff>
    </xdr:to>
    <xdr:sp macro="" textlink="">
      <xdr:nvSpPr>
        <xdr:cNvPr id="528" name="楕円 527"/>
        <xdr:cNvSpPr/>
      </xdr:nvSpPr>
      <xdr:spPr>
        <a:xfrm>
          <a:off x="16268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73677</xdr:rowOff>
    </xdr:from>
    <xdr:ext cx="405111" cy="259045"/>
    <xdr:sp macro="" textlink="">
      <xdr:nvSpPr>
        <xdr:cNvPr id="529" name="【学校施設】&#10;有形固定資産減価償却率該当値テキスト"/>
        <xdr:cNvSpPr txBox="1"/>
      </xdr:nvSpPr>
      <xdr:spPr>
        <a:xfrm>
          <a:off x="16357600" y="1070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166370</xdr:rowOff>
    </xdr:from>
    <xdr:to>
      <xdr:col>81</xdr:col>
      <xdr:colOff>101600</xdr:colOff>
      <xdr:row>63</xdr:row>
      <xdr:rowOff>96520</xdr:rowOff>
    </xdr:to>
    <xdr:sp macro="" textlink="">
      <xdr:nvSpPr>
        <xdr:cNvPr id="530" name="楕円 529"/>
        <xdr:cNvSpPr/>
      </xdr:nvSpPr>
      <xdr:spPr>
        <a:xfrm>
          <a:off x="15430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38100</xdr:rowOff>
    </xdr:from>
    <xdr:to>
      <xdr:col>85</xdr:col>
      <xdr:colOff>127000</xdr:colOff>
      <xdr:row>63</xdr:row>
      <xdr:rowOff>45720</xdr:rowOff>
    </xdr:to>
    <xdr:cxnSp macro="">
      <xdr:nvCxnSpPr>
        <xdr:cNvPr id="531" name="直線コネクタ 530"/>
        <xdr:cNvCxnSpPr/>
      </xdr:nvCxnSpPr>
      <xdr:spPr>
        <a:xfrm flipV="1">
          <a:off x="15481300" y="108394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147320</xdr:rowOff>
    </xdr:from>
    <xdr:to>
      <xdr:col>76</xdr:col>
      <xdr:colOff>165100</xdr:colOff>
      <xdr:row>63</xdr:row>
      <xdr:rowOff>77470</xdr:rowOff>
    </xdr:to>
    <xdr:sp macro="" textlink="">
      <xdr:nvSpPr>
        <xdr:cNvPr id="532" name="楕円 531"/>
        <xdr:cNvSpPr/>
      </xdr:nvSpPr>
      <xdr:spPr>
        <a:xfrm>
          <a:off x="14541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26670</xdr:rowOff>
    </xdr:from>
    <xdr:to>
      <xdr:col>81</xdr:col>
      <xdr:colOff>50800</xdr:colOff>
      <xdr:row>63</xdr:row>
      <xdr:rowOff>45720</xdr:rowOff>
    </xdr:to>
    <xdr:cxnSp macro="">
      <xdr:nvCxnSpPr>
        <xdr:cNvPr id="533" name="直線コネクタ 532"/>
        <xdr:cNvCxnSpPr/>
      </xdr:nvCxnSpPr>
      <xdr:spPr>
        <a:xfrm>
          <a:off x="14592300" y="108280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122555</xdr:rowOff>
    </xdr:from>
    <xdr:to>
      <xdr:col>72</xdr:col>
      <xdr:colOff>38100</xdr:colOff>
      <xdr:row>63</xdr:row>
      <xdr:rowOff>52705</xdr:rowOff>
    </xdr:to>
    <xdr:sp macro="" textlink="">
      <xdr:nvSpPr>
        <xdr:cNvPr id="534" name="楕円 533"/>
        <xdr:cNvSpPr/>
      </xdr:nvSpPr>
      <xdr:spPr>
        <a:xfrm>
          <a:off x="13652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1905</xdr:rowOff>
    </xdr:from>
    <xdr:to>
      <xdr:col>76</xdr:col>
      <xdr:colOff>114300</xdr:colOff>
      <xdr:row>63</xdr:row>
      <xdr:rowOff>26670</xdr:rowOff>
    </xdr:to>
    <xdr:cxnSp macro="">
      <xdr:nvCxnSpPr>
        <xdr:cNvPr id="535" name="直線コネクタ 534"/>
        <xdr:cNvCxnSpPr/>
      </xdr:nvCxnSpPr>
      <xdr:spPr>
        <a:xfrm>
          <a:off x="13703300" y="108032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36"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37"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38"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39"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87647</xdr:rowOff>
    </xdr:from>
    <xdr:ext cx="405111" cy="259045"/>
    <xdr:sp macro="" textlink="">
      <xdr:nvSpPr>
        <xdr:cNvPr id="540" name="n_1mainValue【学校施設】&#10;有形固定資産減価償却率"/>
        <xdr:cNvSpPr txBox="1"/>
      </xdr:nvSpPr>
      <xdr:spPr>
        <a:xfrm>
          <a:off x="152660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68597</xdr:rowOff>
    </xdr:from>
    <xdr:ext cx="405111" cy="259045"/>
    <xdr:sp macro="" textlink="">
      <xdr:nvSpPr>
        <xdr:cNvPr id="541" name="n_2mainValue【学校施設】&#10;有形固定資産減価償却率"/>
        <xdr:cNvSpPr txBox="1"/>
      </xdr:nvSpPr>
      <xdr:spPr>
        <a:xfrm>
          <a:off x="14389744"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43832</xdr:rowOff>
    </xdr:from>
    <xdr:ext cx="405111" cy="259045"/>
    <xdr:sp macro="" textlink="">
      <xdr:nvSpPr>
        <xdr:cNvPr id="542" name="n_3mainValue【学校施設】&#10;有形固定資産減価償却率"/>
        <xdr:cNvSpPr txBox="1"/>
      </xdr:nvSpPr>
      <xdr:spPr>
        <a:xfrm>
          <a:off x="13500744"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53" name="直線コネクタ 55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54" name="テキスト ボックス 55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55" name="直線コネクタ 55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6" name="テキスト ボックス 55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57" name="直線コネクタ 55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58" name="テキスト ボックス 55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61" name="直線コネクタ 56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62" name="テキスト ボックス 56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3" name="直線コネクタ 56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4" name="テキスト ボックス 56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65" name="直線コネクタ 56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66" name="テキスト ボックス 56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70" name="直線コネクタ 569"/>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71"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72" name="直線コネクタ 571"/>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573"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574" name="直線コネクタ 573"/>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575" name="【学校施設】&#10;一人当たり面積平均値テキスト"/>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76" name="フローチャート: 判断 575"/>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77" name="フローチャート: 判断 576"/>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78" name="フローチャート: 判断 577"/>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579" name="フローチャート: 判断 578"/>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81502</xdr:rowOff>
    </xdr:from>
    <xdr:to>
      <xdr:col>98</xdr:col>
      <xdr:colOff>38100</xdr:colOff>
      <xdr:row>60</xdr:row>
      <xdr:rowOff>11652</xdr:rowOff>
    </xdr:to>
    <xdr:sp macro="" textlink="">
      <xdr:nvSpPr>
        <xdr:cNvPr id="580" name="フローチャート: 判断 579"/>
        <xdr:cNvSpPr/>
      </xdr:nvSpPr>
      <xdr:spPr>
        <a:xfrm>
          <a:off x="18605500" y="101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15208</xdr:rowOff>
    </xdr:from>
    <xdr:to>
      <xdr:col>116</xdr:col>
      <xdr:colOff>114300</xdr:colOff>
      <xdr:row>62</xdr:row>
      <xdr:rowOff>116808</xdr:rowOff>
    </xdr:to>
    <xdr:sp macro="" textlink="">
      <xdr:nvSpPr>
        <xdr:cNvPr id="586" name="楕円 585"/>
        <xdr:cNvSpPr/>
      </xdr:nvSpPr>
      <xdr:spPr>
        <a:xfrm>
          <a:off x="22110700" y="1064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165085</xdr:rowOff>
    </xdr:from>
    <xdr:ext cx="469744" cy="259045"/>
    <xdr:sp macro="" textlink="">
      <xdr:nvSpPr>
        <xdr:cNvPr id="587" name="【学校施設】&#10;一人当たり面積該当値テキスト"/>
        <xdr:cNvSpPr txBox="1"/>
      </xdr:nvSpPr>
      <xdr:spPr>
        <a:xfrm>
          <a:off x="22199600" y="1062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146368</xdr:rowOff>
    </xdr:from>
    <xdr:to>
      <xdr:col>112</xdr:col>
      <xdr:colOff>38100</xdr:colOff>
      <xdr:row>62</xdr:row>
      <xdr:rowOff>76518</xdr:rowOff>
    </xdr:to>
    <xdr:sp macro="" textlink="">
      <xdr:nvSpPr>
        <xdr:cNvPr id="588" name="楕円 587"/>
        <xdr:cNvSpPr/>
      </xdr:nvSpPr>
      <xdr:spPr>
        <a:xfrm>
          <a:off x="21272500" y="106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25718</xdr:rowOff>
    </xdr:from>
    <xdr:to>
      <xdr:col>116</xdr:col>
      <xdr:colOff>63500</xdr:colOff>
      <xdr:row>62</xdr:row>
      <xdr:rowOff>66008</xdr:rowOff>
    </xdr:to>
    <xdr:cxnSp macro="">
      <xdr:nvCxnSpPr>
        <xdr:cNvPr id="589" name="直線コネクタ 588"/>
        <xdr:cNvCxnSpPr/>
      </xdr:nvCxnSpPr>
      <xdr:spPr>
        <a:xfrm>
          <a:off x="21323300" y="10655618"/>
          <a:ext cx="838200" cy="4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153797</xdr:rowOff>
    </xdr:from>
    <xdr:to>
      <xdr:col>107</xdr:col>
      <xdr:colOff>101600</xdr:colOff>
      <xdr:row>62</xdr:row>
      <xdr:rowOff>83947</xdr:rowOff>
    </xdr:to>
    <xdr:sp macro="" textlink="">
      <xdr:nvSpPr>
        <xdr:cNvPr id="590" name="楕円 589"/>
        <xdr:cNvSpPr/>
      </xdr:nvSpPr>
      <xdr:spPr>
        <a:xfrm>
          <a:off x="20383500" y="106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25718</xdr:rowOff>
    </xdr:from>
    <xdr:to>
      <xdr:col>111</xdr:col>
      <xdr:colOff>177800</xdr:colOff>
      <xdr:row>62</xdr:row>
      <xdr:rowOff>33147</xdr:rowOff>
    </xdr:to>
    <xdr:cxnSp macro="">
      <xdr:nvCxnSpPr>
        <xdr:cNvPr id="591" name="直線コネクタ 590"/>
        <xdr:cNvCxnSpPr/>
      </xdr:nvCxnSpPr>
      <xdr:spPr>
        <a:xfrm flipV="1">
          <a:off x="20434300" y="10655618"/>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156369</xdr:rowOff>
    </xdr:from>
    <xdr:to>
      <xdr:col>102</xdr:col>
      <xdr:colOff>165100</xdr:colOff>
      <xdr:row>62</xdr:row>
      <xdr:rowOff>86519</xdr:rowOff>
    </xdr:to>
    <xdr:sp macro="" textlink="">
      <xdr:nvSpPr>
        <xdr:cNvPr id="592" name="楕円 591"/>
        <xdr:cNvSpPr/>
      </xdr:nvSpPr>
      <xdr:spPr>
        <a:xfrm>
          <a:off x="19494500" y="1061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33147</xdr:rowOff>
    </xdr:from>
    <xdr:to>
      <xdr:col>107</xdr:col>
      <xdr:colOff>50800</xdr:colOff>
      <xdr:row>62</xdr:row>
      <xdr:rowOff>35719</xdr:rowOff>
    </xdr:to>
    <xdr:cxnSp macro="">
      <xdr:nvCxnSpPr>
        <xdr:cNvPr id="593" name="直線コネクタ 592"/>
        <xdr:cNvCxnSpPr/>
      </xdr:nvCxnSpPr>
      <xdr:spPr>
        <a:xfrm flipV="1">
          <a:off x="19545300" y="10663047"/>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594" name="n_1aveValue【学校施設】&#10;一人当たり面積"/>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595" name="n_2aveValue【学校施設】&#10;一人当たり面積"/>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596" name="n_3aveValue【学校施設】&#10;一人当たり面積"/>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28179</xdr:rowOff>
    </xdr:from>
    <xdr:ext cx="469744" cy="259045"/>
    <xdr:sp macro="" textlink="">
      <xdr:nvSpPr>
        <xdr:cNvPr id="597" name="n_4aveValue【学校施設】&#10;一人当たり面積"/>
        <xdr:cNvSpPr txBox="1"/>
      </xdr:nvSpPr>
      <xdr:spPr>
        <a:xfrm>
          <a:off x="18421427" y="997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67645</xdr:rowOff>
    </xdr:from>
    <xdr:ext cx="469744" cy="259045"/>
    <xdr:sp macro="" textlink="">
      <xdr:nvSpPr>
        <xdr:cNvPr id="598" name="n_1mainValue【学校施設】&#10;一人当たり面積"/>
        <xdr:cNvSpPr txBox="1"/>
      </xdr:nvSpPr>
      <xdr:spPr>
        <a:xfrm>
          <a:off x="21075727" y="1069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75074</xdr:rowOff>
    </xdr:from>
    <xdr:ext cx="469744" cy="259045"/>
    <xdr:sp macro="" textlink="">
      <xdr:nvSpPr>
        <xdr:cNvPr id="599" name="n_2mainValue【学校施設】&#10;一人当たり面積"/>
        <xdr:cNvSpPr txBox="1"/>
      </xdr:nvSpPr>
      <xdr:spPr>
        <a:xfrm>
          <a:off x="20199427"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77646</xdr:rowOff>
    </xdr:from>
    <xdr:ext cx="469744" cy="259045"/>
    <xdr:sp macro="" textlink="">
      <xdr:nvSpPr>
        <xdr:cNvPr id="600" name="n_3mainValue【学校施設】&#10;一人当たり面積"/>
        <xdr:cNvSpPr txBox="1"/>
      </xdr:nvSpPr>
      <xdr:spPr>
        <a:xfrm>
          <a:off x="19310427" y="1070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1" name="テキスト ボックス 6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3" name="テキスト ボックス 61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21" name="テキスト ボックス 620"/>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127000</xdr:rowOff>
    </xdr:from>
    <xdr:to>
      <xdr:col>85</xdr:col>
      <xdr:colOff>126364</xdr:colOff>
      <xdr:row>85</xdr:row>
      <xdr:rowOff>31750</xdr:rowOff>
    </xdr:to>
    <xdr:cxnSp macro="">
      <xdr:nvCxnSpPr>
        <xdr:cNvPr id="624" name="直線コネクタ 623"/>
        <xdr:cNvCxnSpPr/>
      </xdr:nvCxnSpPr>
      <xdr:spPr>
        <a:xfrm flipV="1">
          <a:off x="16318864" y="135001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25"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26" name="直線コネクタ 625"/>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73677</xdr:rowOff>
    </xdr:from>
    <xdr:ext cx="405111" cy="259045"/>
    <xdr:sp macro="" textlink="">
      <xdr:nvSpPr>
        <xdr:cNvPr id="627" name="【児童館】&#10;有形固定資産減価償却率最大値テキスト"/>
        <xdr:cNvSpPr txBox="1"/>
      </xdr:nvSpPr>
      <xdr:spPr>
        <a:xfrm>
          <a:off x="16357600" y="1327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127000</xdr:rowOff>
    </xdr:from>
    <xdr:to>
      <xdr:col>86</xdr:col>
      <xdr:colOff>25400</xdr:colOff>
      <xdr:row>78</xdr:row>
      <xdr:rowOff>127000</xdr:rowOff>
    </xdr:to>
    <xdr:cxnSp macro="">
      <xdr:nvCxnSpPr>
        <xdr:cNvPr id="628" name="直線コネクタ 627"/>
        <xdr:cNvCxnSpPr/>
      </xdr:nvCxnSpPr>
      <xdr:spPr>
        <a:xfrm>
          <a:off x="16230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128288</xdr:rowOff>
    </xdr:from>
    <xdr:ext cx="405111" cy="259045"/>
    <xdr:sp macro="" textlink="">
      <xdr:nvSpPr>
        <xdr:cNvPr id="629" name="【児童館】&#10;有形固定資産減価償却率平均値テキスト"/>
        <xdr:cNvSpPr txBox="1"/>
      </xdr:nvSpPr>
      <xdr:spPr>
        <a:xfrm>
          <a:off x="16357600" y="14015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149861</xdr:rowOff>
    </xdr:from>
    <xdr:to>
      <xdr:col>85</xdr:col>
      <xdr:colOff>177800</xdr:colOff>
      <xdr:row>82</xdr:row>
      <xdr:rowOff>80011</xdr:rowOff>
    </xdr:to>
    <xdr:sp macro="" textlink="">
      <xdr:nvSpPr>
        <xdr:cNvPr id="630" name="フローチャート: 判断 629"/>
        <xdr:cNvSpPr/>
      </xdr:nvSpPr>
      <xdr:spPr>
        <a:xfrm>
          <a:off x="16268700" y="140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92711</xdr:rowOff>
    </xdr:from>
    <xdr:to>
      <xdr:col>81</xdr:col>
      <xdr:colOff>101600</xdr:colOff>
      <xdr:row>82</xdr:row>
      <xdr:rowOff>22861</xdr:rowOff>
    </xdr:to>
    <xdr:sp macro="" textlink="">
      <xdr:nvSpPr>
        <xdr:cNvPr id="631" name="フローチャート: 判断 630"/>
        <xdr:cNvSpPr/>
      </xdr:nvSpPr>
      <xdr:spPr>
        <a:xfrm>
          <a:off x="15430500" y="1398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91439</xdr:rowOff>
    </xdr:from>
    <xdr:to>
      <xdr:col>76</xdr:col>
      <xdr:colOff>165100</xdr:colOff>
      <xdr:row>82</xdr:row>
      <xdr:rowOff>21589</xdr:rowOff>
    </xdr:to>
    <xdr:sp macro="" textlink="">
      <xdr:nvSpPr>
        <xdr:cNvPr id="632" name="フローチャート: 判断 631"/>
        <xdr:cNvSpPr/>
      </xdr:nvSpPr>
      <xdr:spPr>
        <a:xfrm>
          <a:off x="14541500" y="1397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69850</xdr:rowOff>
    </xdr:from>
    <xdr:to>
      <xdr:col>72</xdr:col>
      <xdr:colOff>38100</xdr:colOff>
      <xdr:row>82</xdr:row>
      <xdr:rowOff>0</xdr:rowOff>
    </xdr:to>
    <xdr:sp macro="" textlink="">
      <xdr:nvSpPr>
        <xdr:cNvPr id="633" name="フローチャート: 判断 632"/>
        <xdr:cNvSpPr/>
      </xdr:nvSpPr>
      <xdr:spPr>
        <a:xfrm>
          <a:off x="1365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92711</xdr:rowOff>
    </xdr:from>
    <xdr:to>
      <xdr:col>67</xdr:col>
      <xdr:colOff>101600</xdr:colOff>
      <xdr:row>82</xdr:row>
      <xdr:rowOff>22861</xdr:rowOff>
    </xdr:to>
    <xdr:sp macro="" textlink="">
      <xdr:nvSpPr>
        <xdr:cNvPr id="634" name="フローチャート: 判断 633"/>
        <xdr:cNvSpPr/>
      </xdr:nvSpPr>
      <xdr:spPr>
        <a:xfrm>
          <a:off x="12763500" y="1398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76200</xdr:rowOff>
    </xdr:from>
    <xdr:to>
      <xdr:col>85</xdr:col>
      <xdr:colOff>177800</xdr:colOff>
      <xdr:row>79</xdr:row>
      <xdr:rowOff>6350</xdr:rowOff>
    </xdr:to>
    <xdr:sp macro="" textlink="">
      <xdr:nvSpPr>
        <xdr:cNvPr id="640" name="楕円 639"/>
        <xdr:cNvSpPr/>
      </xdr:nvSpPr>
      <xdr:spPr>
        <a:xfrm>
          <a:off x="162687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29227</xdr:rowOff>
    </xdr:from>
    <xdr:ext cx="405111" cy="259045"/>
    <xdr:sp macro="" textlink="">
      <xdr:nvSpPr>
        <xdr:cNvPr id="641" name="【児童館】&#10;有形固定資産減価償却率該当値テキスト"/>
        <xdr:cNvSpPr txBox="1"/>
      </xdr:nvSpPr>
      <xdr:spPr>
        <a:xfrm>
          <a:off x="16357600"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27939</xdr:rowOff>
    </xdr:from>
    <xdr:to>
      <xdr:col>81</xdr:col>
      <xdr:colOff>101600</xdr:colOff>
      <xdr:row>78</xdr:row>
      <xdr:rowOff>129539</xdr:rowOff>
    </xdr:to>
    <xdr:sp macro="" textlink="">
      <xdr:nvSpPr>
        <xdr:cNvPr id="642" name="楕円 641"/>
        <xdr:cNvSpPr/>
      </xdr:nvSpPr>
      <xdr:spPr>
        <a:xfrm>
          <a:off x="15430500" y="134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78739</xdr:rowOff>
    </xdr:from>
    <xdr:to>
      <xdr:col>85</xdr:col>
      <xdr:colOff>127000</xdr:colOff>
      <xdr:row>78</xdr:row>
      <xdr:rowOff>127000</xdr:rowOff>
    </xdr:to>
    <xdr:cxnSp macro="">
      <xdr:nvCxnSpPr>
        <xdr:cNvPr id="643" name="直線コネクタ 642"/>
        <xdr:cNvCxnSpPr/>
      </xdr:nvCxnSpPr>
      <xdr:spPr>
        <a:xfrm>
          <a:off x="15481300" y="13451839"/>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140970</xdr:rowOff>
    </xdr:from>
    <xdr:to>
      <xdr:col>76</xdr:col>
      <xdr:colOff>165100</xdr:colOff>
      <xdr:row>78</xdr:row>
      <xdr:rowOff>71120</xdr:rowOff>
    </xdr:to>
    <xdr:sp macro="" textlink="">
      <xdr:nvSpPr>
        <xdr:cNvPr id="644" name="楕円 643"/>
        <xdr:cNvSpPr/>
      </xdr:nvSpPr>
      <xdr:spPr>
        <a:xfrm>
          <a:off x="145415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20320</xdr:rowOff>
    </xdr:from>
    <xdr:to>
      <xdr:col>81</xdr:col>
      <xdr:colOff>50800</xdr:colOff>
      <xdr:row>78</xdr:row>
      <xdr:rowOff>78739</xdr:rowOff>
    </xdr:to>
    <xdr:cxnSp macro="">
      <xdr:nvCxnSpPr>
        <xdr:cNvPr id="645" name="直線コネクタ 644"/>
        <xdr:cNvCxnSpPr/>
      </xdr:nvCxnSpPr>
      <xdr:spPr>
        <a:xfrm>
          <a:off x="14592300" y="13393420"/>
          <a:ext cx="8890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646" name="楕円 645"/>
        <xdr:cNvSpPr/>
      </xdr:nvSpPr>
      <xdr:spPr>
        <a:xfrm>
          <a:off x="1365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78</xdr:row>
      <xdr:rowOff>20320</xdr:rowOff>
    </xdr:to>
    <xdr:cxnSp macro="">
      <xdr:nvCxnSpPr>
        <xdr:cNvPr id="647" name="直線コネクタ 646"/>
        <xdr:cNvCxnSpPr/>
      </xdr:nvCxnSpPr>
      <xdr:spPr>
        <a:xfrm>
          <a:off x="13703300" y="1333500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648" name="n_1aveValue【児童館】&#10;有形固定資産減価償却率"/>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12716</xdr:rowOff>
    </xdr:from>
    <xdr:ext cx="405111" cy="259045"/>
    <xdr:sp macro="" textlink="">
      <xdr:nvSpPr>
        <xdr:cNvPr id="649" name="n_2aveValue【児童館】&#10;有形固定資産減価償却率"/>
        <xdr:cNvSpPr txBox="1"/>
      </xdr:nvSpPr>
      <xdr:spPr>
        <a:xfrm>
          <a:off x="14389744" y="14071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162577</xdr:rowOff>
    </xdr:from>
    <xdr:ext cx="405111" cy="259045"/>
    <xdr:sp macro="" textlink="">
      <xdr:nvSpPr>
        <xdr:cNvPr id="650" name="n_3aveValue【児童館】&#10;有形固定資産減価償却率"/>
        <xdr:cNvSpPr txBox="1"/>
      </xdr:nvSpPr>
      <xdr:spPr>
        <a:xfrm>
          <a:off x="13500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39388</xdr:rowOff>
    </xdr:from>
    <xdr:ext cx="405111" cy="259045"/>
    <xdr:sp macro="" textlink="">
      <xdr:nvSpPr>
        <xdr:cNvPr id="651" name="n_4aveValue【児童館】&#10;有形固定資産減価償却率"/>
        <xdr:cNvSpPr txBox="1"/>
      </xdr:nvSpPr>
      <xdr:spPr>
        <a:xfrm>
          <a:off x="12611744" y="1375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146066</xdr:rowOff>
    </xdr:from>
    <xdr:ext cx="340478" cy="259045"/>
    <xdr:sp macro="" textlink="">
      <xdr:nvSpPr>
        <xdr:cNvPr id="652" name="n_1mainValue【児童館】&#10;有形固定資産減価償却率"/>
        <xdr:cNvSpPr txBox="1"/>
      </xdr:nvSpPr>
      <xdr:spPr>
        <a:xfrm>
          <a:off x="15298361" y="131762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87647</xdr:rowOff>
    </xdr:from>
    <xdr:ext cx="340478" cy="259045"/>
    <xdr:sp macro="" textlink="">
      <xdr:nvSpPr>
        <xdr:cNvPr id="653" name="n_2mainValue【児童館】&#10;有形固定資産減価償却率"/>
        <xdr:cNvSpPr txBox="1"/>
      </xdr:nvSpPr>
      <xdr:spPr>
        <a:xfrm>
          <a:off x="14422061" y="1311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29227</xdr:rowOff>
    </xdr:from>
    <xdr:ext cx="340478" cy="259045"/>
    <xdr:sp macro="" textlink="">
      <xdr:nvSpPr>
        <xdr:cNvPr id="654" name="n_3mainValue【児童館】&#10;有形固定資産減価償却率"/>
        <xdr:cNvSpPr txBox="1"/>
      </xdr:nvSpPr>
      <xdr:spPr>
        <a:xfrm>
          <a:off x="135330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65" name="直線コネクタ 664"/>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66" name="テキスト ボックス 665"/>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7" name="直線コネクタ 6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8" name="テキスト ボックス 6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69" name="直線コネクタ 668"/>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70" name="テキスト ボックス 669"/>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674" name="直線コネクタ 673"/>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75"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76" name="直線コネクタ 675"/>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77"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78" name="直線コネクタ 677"/>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142891</xdr:rowOff>
    </xdr:from>
    <xdr:ext cx="469744" cy="259045"/>
    <xdr:sp macro="" textlink="">
      <xdr:nvSpPr>
        <xdr:cNvPr id="679" name="【児童館】&#10;一人当たり面積平均値テキスト"/>
        <xdr:cNvSpPr txBox="1"/>
      </xdr:nvSpPr>
      <xdr:spPr>
        <a:xfrm>
          <a:off x="22199600" y="1403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680" name="フローチャート: 判断 679"/>
        <xdr:cNvSpPr/>
      </xdr:nvSpPr>
      <xdr:spPr>
        <a:xfrm>
          <a:off x="22110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81" name="フローチャート: 判断 680"/>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682" name="フローチャート: 判断 681"/>
        <xdr:cNvSpPr/>
      </xdr:nvSpPr>
      <xdr:spPr>
        <a:xfrm>
          <a:off x="2038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683" name="フローチャート: 判断 682"/>
        <xdr:cNvSpPr/>
      </xdr:nvSpPr>
      <xdr:spPr>
        <a:xfrm>
          <a:off x="19494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153036</xdr:rowOff>
    </xdr:from>
    <xdr:to>
      <xdr:col>98</xdr:col>
      <xdr:colOff>38100</xdr:colOff>
      <xdr:row>83</xdr:row>
      <xdr:rowOff>83186</xdr:rowOff>
    </xdr:to>
    <xdr:sp macro="" textlink="">
      <xdr:nvSpPr>
        <xdr:cNvPr id="684" name="フローチャート: 判断 683"/>
        <xdr:cNvSpPr/>
      </xdr:nvSpPr>
      <xdr:spPr>
        <a:xfrm>
          <a:off x="18605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50164</xdr:rowOff>
    </xdr:from>
    <xdr:to>
      <xdr:col>116</xdr:col>
      <xdr:colOff>114300</xdr:colOff>
      <xdr:row>80</xdr:row>
      <xdr:rowOff>151764</xdr:rowOff>
    </xdr:to>
    <xdr:sp macro="" textlink="">
      <xdr:nvSpPr>
        <xdr:cNvPr id="690" name="楕円 689"/>
        <xdr:cNvSpPr/>
      </xdr:nvSpPr>
      <xdr:spPr>
        <a:xfrm>
          <a:off x="221107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73041</xdr:rowOff>
    </xdr:from>
    <xdr:ext cx="469744" cy="259045"/>
    <xdr:sp macro="" textlink="">
      <xdr:nvSpPr>
        <xdr:cNvPr id="691" name="【児童館】&#10;一人当たり面積該当値テキスト"/>
        <xdr:cNvSpPr txBox="1"/>
      </xdr:nvSpPr>
      <xdr:spPr>
        <a:xfrm>
          <a:off x="22199600" y="1361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55880</xdr:rowOff>
    </xdr:from>
    <xdr:to>
      <xdr:col>112</xdr:col>
      <xdr:colOff>38100</xdr:colOff>
      <xdr:row>80</xdr:row>
      <xdr:rowOff>157480</xdr:rowOff>
    </xdr:to>
    <xdr:sp macro="" textlink="">
      <xdr:nvSpPr>
        <xdr:cNvPr id="692" name="楕円 691"/>
        <xdr:cNvSpPr/>
      </xdr:nvSpPr>
      <xdr:spPr>
        <a:xfrm>
          <a:off x="21272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100964</xdr:rowOff>
    </xdr:from>
    <xdr:to>
      <xdr:col>116</xdr:col>
      <xdr:colOff>63500</xdr:colOff>
      <xdr:row>80</xdr:row>
      <xdr:rowOff>106680</xdr:rowOff>
    </xdr:to>
    <xdr:cxnSp macro="">
      <xdr:nvCxnSpPr>
        <xdr:cNvPr id="693" name="直線コネクタ 692"/>
        <xdr:cNvCxnSpPr/>
      </xdr:nvCxnSpPr>
      <xdr:spPr>
        <a:xfrm flipV="1">
          <a:off x="21323300" y="138169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67311</xdr:rowOff>
    </xdr:from>
    <xdr:to>
      <xdr:col>107</xdr:col>
      <xdr:colOff>101600</xdr:colOff>
      <xdr:row>80</xdr:row>
      <xdr:rowOff>168911</xdr:rowOff>
    </xdr:to>
    <xdr:sp macro="" textlink="">
      <xdr:nvSpPr>
        <xdr:cNvPr id="694" name="楕円 693"/>
        <xdr:cNvSpPr/>
      </xdr:nvSpPr>
      <xdr:spPr>
        <a:xfrm>
          <a:off x="20383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106680</xdr:rowOff>
    </xdr:from>
    <xdr:to>
      <xdr:col>111</xdr:col>
      <xdr:colOff>177800</xdr:colOff>
      <xdr:row>80</xdr:row>
      <xdr:rowOff>118111</xdr:rowOff>
    </xdr:to>
    <xdr:cxnSp macro="">
      <xdr:nvCxnSpPr>
        <xdr:cNvPr id="695" name="直線コネクタ 694"/>
        <xdr:cNvCxnSpPr/>
      </xdr:nvCxnSpPr>
      <xdr:spPr>
        <a:xfrm flipV="1">
          <a:off x="20434300" y="138226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73025</xdr:rowOff>
    </xdr:from>
    <xdr:to>
      <xdr:col>102</xdr:col>
      <xdr:colOff>165100</xdr:colOff>
      <xdr:row>81</xdr:row>
      <xdr:rowOff>3175</xdr:rowOff>
    </xdr:to>
    <xdr:sp macro="" textlink="">
      <xdr:nvSpPr>
        <xdr:cNvPr id="696" name="楕円 695"/>
        <xdr:cNvSpPr/>
      </xdr:nvSpPr>
      <xdr:spPr>
        <a:xfrm>
          <a:off x="19494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118111</xdr:rowOff>
    </xdr:from>
    <xdr:to>
      <xdr:col>107</xdr:col>
      <xdr:colOff>50800</xdr:colOff>
      <xdr:row>80</xdr:row>
      <xdr:rowOff>123825</xdr:rowOff>
    </xdr:to>
    <xdr:cxnSp macro="">
      <xdr:nvCxnSpPr>
        <xdr:cNvPr id="697" name="直線コネクタ 696"/>
        <xdr:cNvCxnSpPr/>
      </xdr:nvCxnSpPr>
      <xdr:spPr>
        <a:xfrm flipV="1">
          <a:off x="19545300" y="138341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698" name="n_1aveValue【児童館】&#10;一人当たり面積"/>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108602</xdr:rowOff>
    </xdr:from>
    <xdr:ext cx="469744" cy="259045"/>
    <xdr:sp macro="" textlink="">
      <xdr:nvSpPr>
        <xdr:cNvPr id="699" name="n_2aveValue【児童館】&#10;一人当たり面積"/>
        <xdr:cNvSpPr txBox="1"/>
      </xdr:nvSpPr>
      <xdr:spPr>
        <a:xfrm>
          <a:off x="20199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120032</xdr:rowOff>
    </xdr:from>
    <xdr:ext cx="469744" cy="259045"/>
    <xdr:sp macro="" textlink="">
      <xdr:nvSpPr>
        <xdr:cNvPr id="700" name="n_3aveValue【児童館】&#10;一人当たり面積"/>
        <xdr:cNvSpPr txBox="1"/>
      </xdr:nvSpPr>
      <xdr:spPr>
        <a:xfrm>
          <a:off x="19310427" y="1417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99713</xdr:rowOff>
    </xdr:from>
    <xdr:ext cx="469744" cy="259045"/>
    <xdr:sp macro="" textlink="">
      <xdr:nvSpPr>
        <xdr:cNvPr id="701" name="n_4aveValue【児童館】&#10;一人当たり面積"/>
        <xdr:cNvSpPr txBox="1"/>
      </xdr:nvSpPr>
      <xdr:spPr>
        <a:xfrm>
          <a:off x="18421427" y="1398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2557</xdr:rowOff>
    </xdr:from>
    <xdr:ext cx="469744" cy="259045"/>
    <xdr:sp macro="" textlink="">
      <xdr:nvSpPr>
        <xdr:cNvPr id="702" name="n_1mainValue【児童館】&#10;一人当たり面積"/>
        <xdr:cNvSpPr txBox="1"/>
      </xdr:nvSpPr>
      <xdr:spPr>
        <a:xfrm>
          <a:off x="210757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13988</xdr:rowOff>
    </xdr:from>
    <xdr:ext cx="469744" cy="259045"/>
    <xdr:sp macro="" textlink="">
      <xdr:nvSpPr>
        <xdr:cNvPr id="703" name="n_2mainValue【児童館】&#10;一人当たり面積"/>
        <xdr:cNvSpPr txBox="1"/>
      </xdr:nvSpPr>
      <xdr:spPr>
        <a:xfrm>
          <a:off x="2019942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19702</xdr:rowOff>
    </xdr:from>
    <xdr:ext cx="469744" cy="259045"/>
    <xdr:sp macro="" textlink="">
      <xdr:nvSpPr>
        <xdr:cNvPr id="704" name="n_3mainValue【児童館】&#10;一人当たり面積"/>
        <xdr:cNvSpPr txBox="1"/>
      </xdr:nvSpPr>
      <xdr:spPr>
        <a:xfrm>
          <a:off x="19310427" y="1356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5" name="テキスト ボックス 71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6" name="直線コネクタ 71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7" name="テキスト ボックス 71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8" name="直線コネクタ 71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9" name="テキスト ボックス 71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0" name="直線コネクタ 71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1" name="テキスト ボックス 72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2" name="直線コネクタ 72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3" name="テキスト ボックス 72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4" name="直線コネクタ 72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5" name="テキスト ボックス 72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6" name="直線コネクタ 7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7" name="テキスト ボックス 72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729" name="直線コネクタ 728"/>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30"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1" name="直線コネクタ 73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732"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733" name="直線コネクタ 732"/>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734" name="【公民館】&#10;有形固定資産減価償却率平均値テキスト"/>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35" name="フローチャート: 判断 734"/>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36" name="フローチャート: 判断 735"/>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37" name="フローチャート: 判断 736"/>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38" name="フローチャート: 判断 737"/>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114936</xdr:rowOff>
    </xdr:from>
    <xdr:to>
      <xdr:col>67</xdr:col>
      <xdr:colOff>101600</xdr:colOff>
      <xdr:row>105</xdr:row>
      <xdr:rowOff>45086</xdr:rowOff>
    </xdr:to>
    <xdr:sp macro="" textlink="">
      <xdr:nvSpPr>
        <xdr:cNvPr id="739" name="フローチャート: 判断 738"/>
        <xdr:cNvSpPr/>
      </xdr:nvSpPr>
      <xdr:spPr>
        <a:xfrm>
          <a:off x="12763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90170</xdr:rowOff>
    </xdr:from>
    <xdr:to>
      <xdr:col>85</xdr:col>
      <xdr:colOff>177800</xdr:colOff>
      <xdr:row>104</xdr:row>
      <xdr:rowOff>20320</xdr:rowOff>
    </xdr:to>
    <xdr:sp macro="" textlink="">
      <xdr:nvSpPr>
        <xdr:cNvPr id="745" name="楕円 744"/>
        <xdr:cNvSpPr/>
      </xdr:nvSpPr>
      <xdr:spPr>
        <a:xfrm>
          <a:off x="162687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113047</xdr:rowOff>
    </xdr:from>
    <xdr:ext cx="405111" cy="259045"/>
    <xdr:sp macro="" textlink="">
      <xdr:nvSpPr>
        <xdr:cNvPr id="746" name="【公民館】&#10;有形固定資産減価償却率該当値テキスト"/>
        <xdr:cNvSpPr txBox="1"/>
      </xdr:nvSpPr>
      <xdr:spPr>
        <a:xfrm>
          <a:off x="16357600"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2539</xdr:rowOff>
    </xdr:from>
    <xdr:to>
      <xdr:col>81</xdr:col>
      <xdr:colOff>101600</xdr:colOff>
      <xdr:row>103</xdr:row>
      <xdr:rowOff>104139</xdr:rowOff>
    </xdr:to>
    <xdr:sp macro="" textlink="">
      <xdr:nvSpPr>
        <xdr:cNvPr id="747" name="楕円 746"/>
        <xdr:cNvSpPr/>
      </xdr:nvSpPr>
      <xdr:spPr>
        <a:xfrm>
          <a:off x="1543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53339</xdr:rowOff>
    </xdr:from>
    <xdr:to>
      <xdr:col>85</xdr:col>
      <xdr:colOff>127000</xdr:colOff>
      <xdr:row>103</xdr:row>
      <xdr:rowOff>140970</xdr:rowOff>
    </xdr:to>
    <xdr:cxnSp macro="">
      <xdr:nvCxnSpPr>
        <xdr:cNvPr id="748" name="直線コネクタ 747"/>
        <xdr:cNvCxnSpPr/>
      </xdr:nvCxnSpPr>
      <xdr:spPr>
        <a:xfrm>
          <a:off x="15481300" y="17712689"/>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99695</xdr:rowOff>
    </xdr:from>
    <xdr:to>
      <xdr:col>76</xdr:col>
      <xdr:colOff>165100</xdr:colOff>
      <xdr:row>103</xdr:row>
      <xdr:rowOff>29845</xdr:rowOff>
    </xdr:to>
    <xdr:sp macro="" textlink="">
      <xdr:nvSpPr>
        <xdr:cNvPr id="749" name="楕円 748"/>
        <xdr:cNvSpPr/>
      </xdr:nvSpPr>
      <xdr:spPr>
        <a:xfrm>
          <a:off x="14541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150495</xdr:rowOff>
    </xdr:from>
    <xdr:to>
      <xdr:col>81</xdr:col>
      <xdr:colOff>50800</xdr:colOff>
      <xdr:row>103</xdr:row>
      <xdr:rowOff>53339</xdr:rowOff>
    </xdr:to>
    <xdr:cxnSp macro="">
      <xdr:nvCxnSpPr>
        <xdr:cNvPr id="750" name="直線コネクタ 749"/>
        <xdr:cNvCxnSpPr/>
      </xdr:nvCxnSpPr>
      <xdr:spPr>
        <a:xfrm>
          <a:off x="14592300" y="17638395"/>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12064</xdr:rowOff>
    </xdr:from>
    <xdr:to>
      <xdr:col>72</xdr:col>
      <xdr:colOff>38100</xdr:colOff>
      <xdr:row>102</xdr:row>
      <xdr:rowOff>113664</xdr:rowOff>
    </xdr:to>
    <xdr:sp macro="" textlink="">
      <xdr:nvSpPr>
        <xdr:cNvPr id="751" name="楕円 750"/>
        <xdr:cNvSpPr/>
      </xdr:nvSpPr>
      <xdr:spPr>
        <a:xfrm>
          <a:off x="13652500" y="17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62864</xdr:rowOff>
    </xdr:from>
    <xdr:to>
      <xdr:col>76</xdr:col>
      <xdr:colOff>114300</xdr:colOff>
      <xdr:row>102</xdr:row>
      <xdr:rowOff>150495</xdr:rowOff>
    </xdr:to>
    <xdr:cxnSp macro="">
      <xdr:nvCxnSpPr>
        <xdr:cNvPr id="752" name="直線コネクタ 751"/>
        <xdr:cNvCxnSpPr/>
      </xdr:nvCxnSpPr>
      <xdr:spPr>
        <a:xfrm>
          <a:off x="13703300" y="17550764"/>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1922</xdr:rowOff>
    </xdr:from>
    <xdr:ext cx="405111" cy="259045"/>
    <xdr:sp macro="" textlink="">
      <xdr:nvSpPr>
        <xdr:cNvPr id="753" name="n_1aveValue【公民館】&#10;有形固定資産減価償却率"/>
        <xdr:cNvSpPr txBox="1"/>
      </xdr:nvSpPr>
      <xdr:spPr>
        <a:xfrm>
          <a:off x="152660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54" name="n_2aveValue【公民館】&#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19066</xdr:rowOff>
    </xdr:from>
    <xdr:ext cx="405111" cy="259045"/>
    <xdr:sp macro="" textlink="">
      <xdr:nvSpPr>
        <xdr:cNvPr id="755" name="n_3aveValue【公民館】&#10;有形固定資産減価償却率"/>
        <xdr:cNvSpPr txBox="1"/>
      </xdr:nvSpPr>
      <xdr:spPr>
        <a:xfrm>
          <a:off x="13500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61613</xdr:rowOff>
    </xdr:from>
    <xdr:ext cx="405111" cy="259045"/>
    <xdr:sp macro="" textlink="">
      <xdr:nvSpPr>
        <xdr:cNvPr id="756" name="n_4aveValue【公民館】&#10;有形固定資産減価償却率"/>
        <xdr:cNvSpPr txBox="1"/>
      </xdr:nvSpPr>
      <xdr:spPr>
        <a:xfrm>
          <a:off x="12611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120666</xdr:rowOff>
    </xdr:from>
    <xdr:ext cx="405111" cy="259045"/>
    <xdr:sp macro="" textlink="">
      <xdr:nvSpPr>
        <xdr:cNvPr id="757" name="n_1mainValue【公民館】&#10;有形固定資産減価償却率"/>
        <xdr:cNvSpPr txBox="1"/>
      </xdr:nvSpPr>
      <xdr:spPr>
        <a:xfrm>
          <a:off x="152660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46372</xdr:rowOff>
    </xdr:from>
    <xdr:ext cx="405111" cy="259045"/>
    <xdr:sp macro="" textlink="">
      <xdr:nvSpPr>
        <xdr:cNvPr id="758" name="n_2mainValue【公民館】&#10;有形固定資産減価償却率"/>
        <xdr:cNvSpPr txBox="1"/>
      </xdr:nvSpPr>
      <xdr:spPr>
        <a:xfrm>
          <a:off x="1438974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130191</xdr:rowOff>
    </xdr:from>
    <xdr:ext cx="405111" cy="259045"/>
    <xdr:sp macro="" textlink="">
      <xdr:nvSpPr>
        <xdr:cNvPr id="759" name="n_3mainValue【公民館】&#10;有形固定資産減価償却率"/>
        <xdr:cNvSpPr txBox="1"/>
      </xdr:nvSpPr>
      <xdr:spPr>
        <a:xfrm>
          <a:off x="13500744" y="1727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0" name="直線コネクタ 76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1" name="テキスト ボックス 77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2" name="直線コネクタ 77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3" name="テキスト ボックス 77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4" name="直線コネクタ 77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5" name="テキスト ボックス 77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6" name="直線コネクタ 77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7" name="テキスト ボックス 77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8" name="直線コネクタ 7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9" name="テキスト ボックス 7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81" name="直線コネクタ 780"/>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82"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83" name="直線コネクタ 782"/>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84"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85" name="直線コネクタ 784"/>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786" name="【公民館】&#10;一人当たり面積平均値テキスト"/>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87" name="フローチャート: 判断 786"/>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88" name="フローチャート: 判断 787"/>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89" name="フローチャート: 判断 788"/>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90" name="フローチャート: 判断 789"/>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129642</xdr:rowOff>
    </xdr:from>
    <xdr:to>
      <xdr:col>98</xdr:col>
      <xdr:colOff>38100</xdr:colOff>
      <xdr:row>107</xdr:row>
      <xdr:rowOff>59792</xdr:rowOff>
    </xdr:to>
    <xdr:sp macro="" textlink="">
      <xdr:nvSpPr>
        <xdr:cNvPr id="791" name="フローチャート: 判断 790"/>
        <xdr:cNvSpPr/>
      </xdr:nvSpPr>
      <xdr:spPr>
        <a:xfrm>
          <a:off x="18605500" y="1830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2" name="テキスト ボックス 7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3" name="テキスト ボックス 7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4" name="テキスト ボックス 7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5" name="テキスト ボックス 7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6" name="テキスト ボックス 7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72949</xdr:rowOff>
    </xdr:from>
    <xdr:to>
      <xdr:col>116</xdr:col>
      <xdr:colOff>114300</xdr:colOff>
      <xdr:row>108</xdr:row>
      <xdr:rowOff>3099</xdr:rowOff>
    </xdr:to>
    <xdr:sp macro="" textlink="">
      <xdr:nvSpPr>
        <xdr:cNvPr id="797" name="楕円 796"/>
        <xdr:cNvSpPr/>
      </xdr:nvSpPr>
      <xdr:spPr>
        <a:xfrm>
          <a:off x="22110700" y="1841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159326</xdr:rowOff>
    </xdr:from>
    <xdr:ext cx="469744" cy="259045"/>
    <xdr:sp macro="" textlink="">
      <xdr:nvSpPr>
        <xdr:cNvPr id="798" name="【公民館】&#10;一人当たり面積該当値テキスト"/>
        <xdr:cNvSpPr txBox="1"/>
      </xdr:nvSpPr>
      <xdr:spPr>
        <a:xfrm>
          <a:off x="22199600" y="1833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73406</xdr:rowOff>
    </xdr:from>
    <xdr:to>
      <xdr:col>112</xdr:col>
      <xdr:colOff>38100</xdr:colOff>
      <xdr:row>108</xdr:row>
      <xdr:rowOff>3556</xdr:rowOff>
    </xdr:to>
    <xdr:sp macro="" textlink="">
      <xdr:nvSpPr>
        <xdr:cNvPr id="799" name="楕円 798"/>
        <xdr:cNvSpPr/>
      </xdr:nvSpPr>
      <xdr:spPr>
        <a:xfrm>
          <a:off x="21272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123749</xdr:rowOff>
    </xdr:from>
    <xdr:to>
      <xdr:col>116</xdr:col>
      <xdr:colOff>63500</xdr:colOff>
      <xdr:row>107</xdr:row>
      <xdr:rowOff>124206</xdr:rowOff>
    </xdr:to>
    <xdr:cxnSp macro="">
      <xdr:nvCxnSpPr>
        <xdr:cNvPr id="800" name="直線コネクタ 799"/>
        <xdr:cNvCxnSpPr/>
      </xdr:nvCxnSpPr>
      <xdr:spPr>
        <a:xfrm flipV="1">
          <a:off x="21323300" y="1846889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75234</xdr:rowOff>
    </xdr:from>
    <xdr:to>
      <xdr:col>107</xdr:col>
      <xdr:colOff>101600</xdr:colOff>
      <xdr:row>108</xdr:row>
      <xdr:rowOff>5384</xdr:rowOff>
    </xdr:to>
    <xdr:sp macro="" textlink="">
      <xdr:nvSpPr>
        <xdr:cNvPr id="801" name="楕円 800"/>
        <xdr:cNvSpPr/>
      </xdr:nvSpPr>
      <xdr:spPr>
        <a:xfrm>
          <a:off x="20383500" y="184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124206</xdr:rowOff>
    </xdr:from>
    <xdr:to>
      <xdr:col>111</xdr:col>
      <xdr:colOff>177800</xdr:colOff>
      <xdr:row>107</xdr:row>
      <xdr:rowOff>126034</xdr:rowOff>
    </xdr:to>
    <xdr:cxnSp macro="">
      <xdr:nvCxnSpPr>
        <xdr:cNvPr id="802" name="直線コネクタ 801"/>
        <xdr:cNvCxnSpPr/>
      </xdr:nvCxnSpPr>
      <xdr:spPr>
        <a:xfrm flipV="1">
          <a:off x="20434300" y="1846935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76149</xdr:rowOff>
    </xdr:from>
    <xdr:to>
      <xdr:col>102</xdr:col>
      <xdr:colOff>165100</xdr:colOff>
      <xdr:row>108</xdr:row>
      <xdr:rowOff>6299</xdr:rowOff>
    </xdr:to>
    <xdr:sp macro="" textlink="">
      <xdr:nvSpPr>
        <xdr:cNvPr id="803" name="楕円 802"/>
        <xdr:cNvSpPr/>
      </xdr:nvSpPr>
      <xdr:spPr>
        <a:xfrm>
          <a:off x="19494500" y="184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126034</xdr:rowOff>
    </xdr:from>
    <xdr:to>
      <xdr:col>107</xdr:col>
      <xdr:colOff>50800</xdr:colOff>
      <xdr:row>107</xdr:row>
      <xdr:rowOff>126949</xdr:rowOff>
    </xdr:to>
    <xdr:cxnSp macro="">
      <xdr:nvCxnSpPr>
        <xdr:cNvPr id="804" name="直線コネクタ 803"/>
        <xdr:cNvCxnSpPr/>
      </xdr:nvCxnSpPr>
      <xdr:spPr>
        <a:xfrm flipV="1">
          <a:off x="19545300" y="1847118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805" name="n_1aveValue【公民館】&#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806" name="n_2aveValue【公民館】&#10;一人当たり面積"/>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807"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76319</xdr:rowOff>
    </xdr:from>
    <xdr:ext cx="469744" cy="259045"/>
    <xdr:sp macro="" textlink="">
      <xdr:nvSpPr>
        <xdr:cNvPr id="808" name="n_4aveValue【公民館】&#10;一人当たり面積"/>
        <xdr:cNvSpPr txBox="1"/>
      </xdr:nvSpPr>
      <xdr:spPr>
        <a:xfrm>
          <a:off x="18421427" y="1807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166133</xdr:rowOff>
    </xdr:from>
    <xdr:ext cx="469744" cy="259045"/>
    <xdr:sp macro="" textlink="">
      <xdr:nvSpPr>
        <xdr:cNvPr id="809" name="n_1mainValue【公民館】&#10;一人当たり面積"/>
        <xdr:cNvSpPr txBox="1"/>
      </xdr:nvSpPr>
      <xdr:spPr>
        <a:xfrm>
          <a:off x="210757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167961</xdr:rowOff>
    </xdr:from>
    <xdr:ext cx="469744" cy="259045"/>
    <xdr:sp macro="" textlink="">
      <xdr:nvSpPr>
        <xdr:cNvPr id="810" name="n_2mainValue【公民館】&#10;一人当たり面積"/>
        <xdr:cNvSpPr txBox="1"/>
      </xdr:nvSpPr>
      <xdr:spPr>
        <a:xfrm>
          <a:off x="20199427" y="185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168876</xdr:rowOff>
    </xdr:from>
    <xdr:ext cx="469744" cy="259045"/>
    <xdr:sp macro="" textlink="">
      <xdr:nvSpPr>
        <xdr:cNvPr id="811" name="n_3mainValue【公民館】&#10;一人当たり面積"/>
        <xdr:cNvSpPr txBox="1"/>
      </xdr:nvSpPr>
      <xdr:spPr>
        <a:xfrm>
          <a:off x="19310427" y="1851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類似団体と比較して特に有形固定資産減価償却率が高くなっている主な施設は、学校施設、公営住宅である。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では中学校の有形固定資産減価償却率が高くなっている状態であり、令和元年度に策定した個別施設計画に基づいて、大規模改修を行うなど、中学校を中心に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住宅についても類似団体平均を上回っている。これは、昭和６０年代に多くの公営住宅が建設されており、木造住宅において耐用年数を経過しているものの公営住宅長寿命化計画に基づいて適切に日々の修繕を行っていいるため、使用するうえでの問題は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5,077
5,042
18.92
3,070,579
2,755,409
119,412
1,855,460
2,305,040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78" name="【体育館・プール】&#10;有形固定資産減価償却率平均値テキスト"/>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88265</xdr:rowOff>
    </xdr:from>
    <xdr:to>
      <xdr:col>6</xdr:col>
      <xdr:colOff>38100</xdr:colOff>
      <xdr:row>61</xdr:row>
      <xdr:rowOff>18415</xdr:rowOff>
    </xdr:to>
    <xdr:sp macro="" textlink="">
      <xdr:nvSpPr>
        <xdr:cNvPr id="83" name="フローチャート: 判断 82"/>
        <xdr:cNvSpPr/>
      </xdr:nvSpPr>
      <xdr:spPr>
        <a:xfrm>
          <a:off x="1079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53975</xdr:rowOff>
    </xdr:from>
    <xdr:to>
      <xdr:col>24</xdr:col>
      <xdr:colOff>114300</xdr:colOff>
      <xdr:row>63</xdr:row>
      <xdr:rowOff>155575</xdr:rowOff>
    </xdr:to>
    <xdr:sp macro="" textlink="">
      <xdr:nvSpPr>
        <xdr:cNvPr id="89" name="楕円 88"/>
        <xdr:cNvSpPr/>
      </xdr:nvSpPr>
      <xdr:spPr>
        <a:xfrm>
          <a:off x="45847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32402</xdr:rowOff>
    </xdr:from>
    <xdr:ext cx="405111" cy="259045"/>
    <xdr:sp macro="" textlink="">
      <xdr:nvSpPr>
        <xdr:cNvPr id="90" name="【体育館・プール】&#10;有形固定資産減価償却率該当値テキスト"/>
        <xdr:cNvSpPr txBox="1"/>
      </xdr:nvSpPr>
      <xdr:spPr>
        <a:xfrm>
          <a:off x="4673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162560</xdr:rowOff>
    </xdr:from>
    <xdr:to>
      <xdr:col>20</xdr:col>
      <xdr:colOff>38100</xdr:colOff>
      <xdr:row>63</xdr:row>
      <xdr:rowOff>92710</xdr:rowOff>
    </xdr:to>
    <xdr:sp macro="" textlink="">
      <xdr:nvSpPr>
        <xdr:cNvPr id="91" name="楕円 90"/>
        <xdr:cNvSpPr/>
      </xdr:nvSpPr>
      <xdr:spPr>
        <a:xfrm>
          <a:off x="3746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41910</xdr:rowOff>
    </xdr:from>
    <xdr:to>
      <xdr:col>24</xdr:col>
      <xdr:colOff>63500</xdr:colOff>
      <xdr:row>63</xdr:row>
      <xdr:rowOff>104775</xdr:rowOff>
    </xdr:to>
    <xdr:cxnSp macro="">
      <xdr:nvCxnSpPr>
        <xdr:cNvPr id="92" name="直線コネクタ 91"/>
        <xdr:cNvCxnSpPr/>
      </xdr:nvCxnSpPr>
      <xdr:spPr>
        <a:xfrm>
          <a:off x="3797300" y="1084326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107315</xdr:rowOff>
    </xdr:from>
    <xdr:to>
      <xdr:col>15</xdr:col>
      <xdr:colOff>101600</xdr:colOff>
      <xdr:row>63</xdr:row>
      <xdr:rowOff>37465</xdr:rowOff>
    </xdr:to>
    <xdr:sp macro="" textlink="">
      <xdr:nvSpPr>
        <xdr:cNvPr id="93" name="楕円 92"/>
        <xdr:cNvSpPr/>
      </xdr:nvSpPr>
      <xdr:spPr>
        <a:xfrm>
          <a:off x="2857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158115</xdr:rowOff>
    </xdr:from>
    <xdr:to>
      <xdr:col>19</xdr:col>
      <xdr:colOff>177800</xdr:colOff>
      <xdr:row>63</xdr:row>
      <xdr:rowOff>41910</xdr:rowOff>
    </xdr:to>
    <xdr:cxnSp macro="">
      <xdr:nvCxnSpPr>
        <xdr:cNvPr id="94" name="直線コネクタ 93"/>
        <xdr:cNvCxnSpPr/>
      </xdr:nvCxnSpPr>
      <xdr:spPr>
        <a:xfrm>
          <a:off x="2908300" y="1078801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40640</xdr:rowOff>
    </xdr:from>
    <xdr:to>
      <xdr:col>10</xdr:col>
      <xdr:colOff>165100</xdr:colOff>
      <xdr:row>62</xdr:row>
      <xdr:rowOff>142240</xdr:rowOff>
    </xdr:to>
    <xdr:sp macro="" textlink="">
      <xdr:nvSpPr>
        <xdr:cNvPr id="95" name="楕円 94"/>
        <xdr:cNvSpPr/>
      </xdr:nvSpPr>
      <xdr:spPr>
        <a:xfrm>
          <a:off x="196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91440</xdr:rowOff>
    </xdr:from>
    <xdr:to>
      <xdr:col>15</xdr:col>
      <xdr:colOff>50800</xdr:colOff>
      <xdr:row>62</xdr:row>
      <xdr:rowOff>158115</xdr:rowOff>
    </xdr:to>
    <xdr:cxnSp macro="">
      <xdr:nvCxnSpPr>
        <xdr:cNvPr id="96" name="直線コネクタ 95"/>
        <xdr:cNvCxnSpPr/>
      </xdr:nvCxnSpPr>
      <xdr:spPr>
        <a:xfrm>
          <a:off x="2019300" y="1072134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97"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98" name="n_2aveValue【体育館・プール】&#10;有形固定資産減価償却率"/>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99" name="n_3ave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34942</xdr:rowOff>
    </xdr:from>
    <xdr:ext cx="405111" cy="259045"/>
    <xdr:sp macro="" textlink="">
      <xdr:nvSpPr>
        <xdr:cNvPr id="100" name="n_4aveValue【体育館・プール】&#10;有形固定資産減価償却率"/>
        <xdr:cNvSpPr txBox="1"/>
      </xdr:nvSpPr>
      <xdr:spPr>
        <a:xfrm>
          <a:off x="927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83837</xdr:rowOff>
    </xdr:from>
    <xdr:ext cx="405111" cy="259045"/>
    <xdr:sp macro="" textlink="">
      <xdr:nvSpPr>
        <xdr:cNvPr id="101" name="n_1mainValue【体育館・プール】&#10;有形固定資産減価償却率"/>
        <xdr:cNvSpPr txBox="1"/>
      </xdr:nvSpPr>
      <xdr:spPr>
        <a:xfrm>
          <a:off x="3582044"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28592</xdr:rowOff>
    </xdr:from>
    <xdr:ext cx="405111" cy="259045"/>
    <xdr:sp macro="" textlink="">
      <xdr:nvSpPr>
        <xdr:cNvPr id="102" name="n_2mainValue【体育館・プール】&#10;有形固定資産減価償却率"/>
        <xdr:cNvSpPr txBox="1"/>
      </xdr:nvSpPr>
      <xdr:spPr>
        <a:xfrm>
          <a:off x="2705744"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133367</xdr:rowOff>
    </xdr:from>
    <xdr:ext cx="405111" cy="259045"/>
    <xdr:sp macro="" textlink="">
      <xdr:nvSpPr>
        <xdr:cNvPr id="103" name="n_3mainValue【体育館・プール】&#10;有形固定資産減価償却率"/>
        <xdr:cNvSpPr txBox="1"/>
      </xdr:nvSpPr>
      <xdr:spPr>
        <a:xfrm>
          <a:off x="1816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4" name="直線コネクタ 1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5" name="テキスト ボックス 11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8" name="直線コネクタ 1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9" name="テキスト ボックス 11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3" name="直線コネクタ 122"/>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4"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5" name="直線コネクタ 124"/>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6"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27" name="直線コネクタ 126"/>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128" name="【体育館・プール】&#10;一人当たり面積平均値テキスト"/>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29" name="フローチャート: 判断 128"/>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0" name="フローチャート: 判断 129"/>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1" name="フローチャート: 判断 130"/>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2" name="フローチャート: 判断 131"/>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3" name="フローチャート: 判断 132"/>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141224</xdr:rowOff>
    </xdr:from>
    <xdr:to>
      <xdr:col>55</xdr:col>
      <xdr:colOff>50800</xdr:colOff>
      <xdr:row>62</xdr:row>
      <xdr:rowOff>71374</xdr:rowOff>
    </xdr:to>
    <xdr:sp macro="" textlink="">
      <xdr:nvSpPr>
        <xdr:cNvPr id="139" name="楕円 138"/>
        <xdr:cNvSpPr/>
      </xdr:nvSpPr>
      <xdr:spPr>
        <a:xfrm>
          <a:off x="104267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119651</xdr:rowOff>
    </xdr:from>
    <xdr:ext cx="469744" cy="259045"/>
    <xdr:sp macro="" textlink="">
      <xdr:nvSpPr>
        <xdr:cNvPr id="140" name="【体育館・プール】&#10;一人当たり面積該当値テキスト"/>
        <xdr:cNvSpPr txBox="1"/>
      </xdr:nvSpPr>
      <xdr:spPr>
        <a:xfrm>
          <a:off x="10515600"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142367</xdr:rowOff>
    </xdr:from>
    <xdr:to>
      <xdr:col>50</xdr:col>
      <xdr:colOff>165100</xdr:colOff>
      <xdr:row>62</xdr:row>
      <xdr:rowOff>72517</xdr:rowOff>
    </xdr:to>
    <xdr:sp macro="" textlink="">
      <xdr:nvSpPr>
        <xdr:cNvPr id="141" name="楕円 140"/>
        <xdr:cNvSpPr/>
      </xdr:nvSpPr>
      <xdr:spPr>
        <a:xfrm>
          <a:off x="9588500" y="106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20574</xdr:rowOff>
    </xdr:from>
    <xdr:to>
      <xdr:col>55</xdr:col>
      <xdr:colOff>0</xdr:colOff>
      <xdr:row>62</xdr:row>
      <xdr:rowOff>21717</xdr:rowOff>
    </xdr:to>
    <xdr:cxnSp macro="">
      <xdr:nvCxnSpPr>
        <xdr:cNvPr id="142" name="直線コネクタ 141"/>
        <xdr:cNvCxnSpPr/>
      </xdr:nvCxnSpPr>
      <xdr:spPr>
        <a:xfrm flipV="1">
          <a:off x="9639300" y="1065047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124079</xdr:rowOff>
    </xdr:from>
    <xdr:to>
      <xdr:col>46</xdr:col>
      <xdr:colOff>38100</xdr:colOff>
      <xdr:row>62</xdr:row>
      <xdr:rowOff>54229</xdr:rowOff>
    </xdr:to>
    <xdr:sp macro="" textlink="">
      <xdr:nvSpPr>
        <xdr:cNvPr id="143" name="楕円 142"/>
        <xdr:cNvSpPr/>
      </xdr:nvSpPr>
      <xdr:spPr>
        <a:xfrm>
          <a:off x="8699500" y="105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3429</xdr:rowOff>
    </xdr:from>
    <xdr:to>
      <xdr:col>50</xdr:col>
      <xdr:colOff>114300</xdr:colOff>
      <xdr:row>62</xdr:row>
      <xdr:rowOff>21717</xdr:rowOff>
    </xdr:to>
    <xdr:cxnSp macro="">
      <xdr:nvCxnSpPr>
        <xdr:cNvPr id="144" name="直線コネクタ 143"/>
        <xdr:cNvCxnSpPr/>
      </xdr:nvCxnSpPr>
      <xdr:spPr>
        <a:xfrm>
          <a:off x="8750300" y="1063332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125222</xdr:rowOff>
    </xdr:from>
    <xdr:to>
      <xdr:col>41</xdr:col>
      <xdr:colOff>101600</xdr:colOff>
      <xdr:row>62</xdr:row>
      <xdr:rowOff>55372</xdr:rowOff>
    </xdr:to>
    <xdr:sp macro="" textlink="">
      <xdr:nvSpPr>
        <xdr:cNvPr id="145" name="楕円 144"/>
        <xdr:cNvSpPr/>
      </xdr:nvSpPr>
      <xdr:spPr>
        <a:xfrm>
          <a:off x="7810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3429</xdr:rowOff>
    </xdr:from>
    <xdr:to>
      <xdr:col>45</xdr:col>
      <xdr:colOff>177800</xdr:colOff>
      <xdr:row>62</xdr:row>
      <xdr:rowOff>4572</xdr:rowOff>
    </xdr:to>
    <xdr:cxnSp macro="">
      <xdr:nvCxnSpPr>
        <xdr:cNvPr id="146" name="直線コネクタ 145"/>
        <xdr:cNvCxnSpPr/>
      </xdr:nvCxnSpPr>
      <xdr:spPr>
        <a:xfrm flipV="1">
          <a:off x="7861300" y="1063332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147" name="n_1aveValue【体育館・プール】&#10;一人当たり面積"/>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148" name="n_2aveValue【体育館・プール】&#10;一人当たり面積"/>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49"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0"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63644</xdr:rowOff>
    </xdr:from>
    <xdr:ext cx="469744" cy="259045"/>
    <xdr:sp macro="" textlink="">
      <xdr:nvSpPr>
        <xdr:cNvPr id="151" name="n_1mainValue【体育館・プール】&#10;一人当たり面積"/>
        <xdr:cNvSpPr txBox="1"/>
      </xdr:nvSpPr>
      <xdr:spPr>
        <a:xfrm>
          <a:off x="9391727" y="1069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45356</xdr:rowOff>
    </xdr:from>
    <xdr:ext cx="469744" cy="259045"/>
    <xdr:sp macro="" textlink="">
      <xdr:nvSpPr>
        <xdr:cNvPr id="152" name="n_2mainValue【体育館・プール】&#10;一人当たり面積"/>
        <xdr:cNvSpPr txBox="1"/>
      </xdr:nvSpPr>
      <xdr:spPr>
        <a:xfrm>
          <a:off x="8515427" y="1067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46499</xdr:rowOff>
    </xdr:from>
    <xdr:ext cx="469744" cy="259045"/>
    <xdr:sp macro="" textlink="">
      <xdr:nvSpPr>
        <xdr:cNvPr id="153" name="n_3mainValue【体育館・プール】&#10;一人当たり面積"/>
        <xdr:cNvSpPr txBox="1"/>
      </xdr:nvSpPr>
      <xdr:spPr>
        <a:xfrm>
          <a:off x="7626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4" name="テキスト ボックス 1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5" name="直線コネクタ 16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6" name="テキスト ボックス 16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7" name="直線コネクタ 16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8" name="テキスト ボックス 16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9" name="直線コネクタ 16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0" name="テキスト ボックス 16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1" name="直線コネクタ 17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2" name="テキスト ボックス 17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3" name="直線コネクタ 17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4" name="テキスト ボックス 17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5" name="直線コネクタ 1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6" name="テキスト ボックス 17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78" name="直線コネクタ 177"/>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9"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0" name="直線コネクタ 17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81"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82" name="直線コネクタ 181"/>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132097</xdr:rowOff>
    </xdr:from>
    <xdr:ext cx="405111" cy="259045"/>
    <xdr:sp macro="" textlink="">
      <xdr:nvSpPr>
        <xdr:cNvPr id="183" name="【福祉施設】&#10;有形固定資産減価償却率平均値テキスト"/>
        <xdr:cNvSpPr txBox="1"/>
      </xdr:nvSpPr>
      <xdr:spPr>
        <a:xfrm>
          <a:off x="4673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84" name="フローチャート: 判断 183"/>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85" name="フローチャート: 判断 184"/>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86" name="フローチャート: 判断 185"/>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187" name="フローチャート: 判断 186"/>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188" name="フローチャート: 判断 187"/>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9" name="テキスト ボックス 1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194" name="楕円 193"/>
        <xdr:cNvSpPr/>
      </xdr:nvSpPr>
      <xdr:spPr>
        <a:xfrm>
          <a:off x="45847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36213</xdr:rowOff>
    </xdr:from>
    <xdr:ext cx="405111" cy="259045"/>
    <xdr:sp macro="" textlink="">
      <xdr:nvSpPr>
        <xdr:cNvPr id="195" name="【福祉施設】&#10;有形固定資産減価償却率該当値テキスト"/>
        <xdr:cNvSpPr txBox="1"/>
      </xdr:nvSpPr>
      <xdr:spPr>
        <a:xfrm>
          <a:off x="4673600"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xdr:rowOff>
    </xdr:from>
    <xdr:to>
      <xdr:col>20</xdr:col>
      <xdr:colOff>38100</xdr:colOff>
      <xdr:row>82</xdr:row>
      <xdr:rowOff>106045</xdr:rowOff>
    </xdr:to>
    <xdr:sp macro="" textlink="">
      <xdr:nvSpPr>
        <xdr:cNvPr id="196" name="楕円 195"/>
        <xdr:cNvSpPr/>
      </xdr:nvSpPr>
      <xdr:spPr>
        <a:xfrm>
          <a:off x="3746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55245</xdr:rowOff>
    </xdr:from>
    <xdr:to>
      <xdr:col>24</xdr:col>
      <xdr:colOff>63500</xdr:colOff>
      <xdr:row>82</xdr:row>
      <xdr:rowOff>108586</xdr:rowOff>
    </xdr:to>
    <xdr:cxnSp macro="">
      <xdr:nvCxnSpPr>
        <xdr:cNvPr id="197" name="直線コネクタ 196"/>
        <xdr:cNvCxnSpPr/>
      </xdr:nvCxnSpPr>
      <xdr:spPr>
        <a:xfrm>
          <a:off x="3797300" y="14114145"/>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67311</xdr:rowOff>
    </xdr:from>
    <xdr:to>
      <xdr:col>15</xdr:col>
      <xdr:colOff>101600</xdr:colOff>
      <xdr:row>80</xdr:row>
      <xdr:rowOff>168911</xdr:rowOff>
    </xdr:to>
    <xdr:sp macro="" textlink="">
      <xdr:nvSpPr>
        <xdr:cNvPr id="198" name="楕円 197"/>
        <xdr:cNvSpPr/>
      </xdr:nvSpPr>
      <xdr:spPr>
        <a:xfrm>
          <a:off x="2857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118111</xdr:rowOff>
    </xdr:from>
    <xdr:to>
      <xdr:col>19</xdr:col>
      <xdr:colOff>177800</xdr:colOff>
      <xdr:row>82</xdr:row>
      <xdr:rowOff>55245</xdr:rowOff>
    </xdr:to>
    <xdr:cxnSp macro="">
      <xdr:nvCxnSpPr>
        <xdr:cNvPr id="199" name="直線コネクタ 198"/>
        <xdr:cNvCxnSpPr/>
      </xdr:nvCxnSpPr>
      <xdr:spPr>
        <a:xfrm>
          <a:off x="2908300" y="13834111"/>
          <a:ext cx="889000" cy="28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00" name="楕円 199"/>
        <xdr:cNvSpPr/>
      </xdr:nvSpPr>
      <xdr:spPr>
        <a:xfrm>
          <a:off x="1968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118111</xdr:rowOff>
    </xdr:from>
    <xdr:to>
      <xdr:col>15</xdr:col>
      <xdr:colOff>50800</xdr:colOff>
      <xdr:row>81</xdr:row>
      <xdr:rowOff>95250</xdr:rowOff>
    </xdr:to>
    <xdr:cxnSp macro="">
      <xdr:nvCxnSpPr>
        <xdr:cNvPr id="201" name="直線コネクタ 200"/>
        <xdr:cNvCxnSpPr/>
      </xdr:nvCxnSpPr>
      <xdr:spPr>
        <a:xfrm flipV="1">
          <a:off x="2019300" y="1383411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02" name="n_1aveValue【福祉施設】&#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203" name="n_2aveValue【福祉施設】&#10;有形固定資産減価償却率"/>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204" name="n_3aveValue【福祉施設】&#10;有形固定資産減価償却率"/>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05"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97172</xdr:rowOff>
    </xdr:from>
    <xdr:ext cx="405111" cy="259045"/>
    <xdr:sp macro="" textlink="">
      <xdr:nvSpPr>
        <xdr:cNvPr id="206" name="n_1mainValue【福祉施設】&#10;有形固定資産減価償却率"/>
        <xdr:cNvSpPr txBox="1"/>
      </xdr:nvSpPr>
      <xdr:spPr>
        <a:xfrm>
          <a:off x="35820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13988</xdr:rowOff>
    </xdr:from>
    <xdr:ext cx="405111" cy="259045"/>
    <xdr:sp macro="" textlink="">
      <xdr:nvSpPr>
        <xdr:cNvPr id="207" name="n_2mainValue【福祉施設】&#10;有形固定資産減価償却率"/>
        <xdr:cNvSpPr txBox="1"/>
      </xdr:nvSpPr>
      <xdr:spPr>
        <a:xfrm>
          <a:off x="2705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208" name="n_3mainValue【福祉施設】&#10;有形固定資産減価償却率"/>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9" name="直線コネクタ 21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0" name="テキスト ボックス 21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1" name="直線コネクタ 22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2" name="テキスト ボックス 22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3" name="直線コネクタ 22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4" name="テキスト ボックス 22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5" name="直線コネクタ 22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6" name="テキスト ボックス 22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7" name="直線コネクタ 22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8" name="テキスト ボックス 22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9" name="直線コネクタ 22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0" name="テキスト ボックス 22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234" name="直線コネクタ 233"/>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35"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36" name="直線コネクタ 235"/>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237"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238" name="直線コネクタ 237"/>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146975</xdr:rowOff>
    </xdr:from>
    <xdr:ext cx="469744" cy="259045"/>
    <xdr:sp macro="" textlink="">
      <xdr:nvSpPr>
        <xdr:cNvPr id="239" name="【福祉施設】&#10;一人当たり面積平均値テキスト"/>
        <xdr:cNvSpPr txBox="1"/>
      </xdr:nvSpPr>
      <xdr:spPr>
        <a:xfrm>
          <a:off x="1051560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240" name="フローチャート: 判断 239"/>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241" name="フローチャート: 判断 240"/>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42" name="フローチャート: 判断 241"/>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243" name="フローチャート: 判断 242"/>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44994</xdr:rowOff>
    </xdr:from>
    <xdr:to>
      <xdr:col>36</xdr:col>
      <xdr:colOff>165100</xdr:colOff>
      <xdr:row>84</xdr:row>
      <xdr:rowOff>146594</xdr:rowOff>
    </xdr:to>
    <xdr:sp macro="" textlink="">
      <xdr:nvSpPr>
        <xdr:cNvPr id="244" name="フローチャート: 判断 243"/>
        <xdr:cNvSpPr/>
      </xdr:nvSpPr>
      <xdr:spPr>
        <a:xfrm>
          <a:off x="6921500" y="1444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54248</xdr:rowOff>
    </xdr:from>
    <xdr:to>
      <xdr:col>55</xdr:col>
      <xdr:colOff>50800</xdr:colOff>
      <xdr:row>83</xdr:row>
      <xdr:rowOff>155848</xdr:rowOff>
    </xdr:to>
    <xdr:sp macro="" textlink="">
      <xdr:nvSpPr>
        <xdr:cNvPr id="250" name="楕円 249"/>
        <xdr:cNvSpPr/>
      </xdr:nvSpPr>
      <xdr:spPr>
        <a:xfrm>
          <a:off x="104267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77125</xdr:rowOff>
    </xdr:from>
    <xdr:ext cx="469744" cy="259045"/>
    <xdr:sp macro="" textlink="">
      <xdr:nvSpPr>
        <xdr:cNvPr id="251" name="【福祉施設】&#10;一人当たり面積該当値テキスト"/>
        <xdr:cNvSpPr txBox="1"/>
      </xdr:nvSpPr>
      <xdr:spPr>
        <a:xfrm>
          <a:off x="10515600" y="1413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57513</xdr:rowOff>
    </xdr:from>
    <xdr:to>
      <xdr:col>50</xdr:col>
      <xdr:colOff>165100</xdr:colOff>
      <xdr:row>83</xdr:row>
      <xdr:rowOff>159113</xdr:rowOff>
    </xdr:to>
    <xdr:sp macro="" textlink="">
      <xdr:nvSpPr>
        <xdr:cNvPr id="252" name="楕円 251"/>
        <xdr:cNvSpPr/>
      </xdr:nvSpPr>
      <xdr:spPr>
        <a:xfrm>
          <a:off x="9588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105048</xdr:rowOff>
    </xdr:from>
    <xdr:to>
      <xdr:col>55</xdr:col>
      <xdr:colOff>0</xdr:colOff>
      <xdr:row>83</xdr:row>
      <xdr:rowOff>108313</xdr:rowOff>
    </xdr:to>
    <xdr:cxnSp macro="">
      <xdr:nvCxnSpPr>
        <xdr:cNvPr id="253" name="直線コネクタ 252"/>
        <xdr:cNvCxnSpPr/>
      </xdr:nvCxnSpPr>
      <xdr:spPr>
        <a:xfrm flipV="1">
          <a:off x="9639300" y="1433539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65132</xdr:rowOff>
    </xdr:from>
    <xdr:to>
      <xdr:col>46</xdr:col>
      <xdr:colOff>38100</xdr:colOff>
      <xdr:row>83</xdr:row>
      <xdr:rowOff>166732</xdr:rowOff>
    </xdr:to>
    <xdr:sp macro="" textlink="">
      <xdr:nvSpPr>
        <xdr:cNvPr id="254" name="楕円 253"/>
        <xdr:cNvSpPr/>
      </xdr:nvSpPr>
      <xdr:spPr>
        <a:xfrm>
          <a:off x="8699500" y="1429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108313</xdr:rowOff>
    </xdr:from>
    <xdr:to>
      <xdr:col>50</xdr:col>
      <xdr:colOff>114300</xdr:colOff>
      <xdr:row>83</xdr:row>
      <xdr:rowOff>115932</xdr:rowOff>
    </xdr:to>
    <xdr:cxnSp macro="">
      <xdr:nvCxnSpPr>
        <xdr:cNvPr id="255" name="直線コネクタ 254"/>
        <xdr:cNvCxnSpPr/>
      </xdr:nvCxnSpPr>
      <xdr:spPr>
        <a:xfrm flipV="1">
          <a:off x="8750300" y="14338663"/>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68399</xdr:rowOff>
    </xdr:from>
    <xdr:to>
      <xdr:col>41</xdr:col>
      <xdr:colOff>101600</xdr:colOff>
      <xdr:row>83</xdr:row>
      <xdr:rowOff>169999</xdr:rowOff>
    </xdr:to>
    <xdr:sp macro="" textlink="">
      <xdr:nvSpPr>
        <xdr:cNvPr id="256" name="楕円 255"/>
        <xdr:cNvSpPr/>
      </xdr:nvSpPr>
      <xdr:spPr>
        <a:xfrm>
          <a:off x="7810500" y="1429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115932</xdr:rowOff>
    </xdr:from>
    <xdr:to>
      <xdr:col>45</xdr:col>
      <xdr:colOff>177800</xdr:colOff>
      <xdr:row>83</xdr:row>
      <xdr:rowOff>119199</xdr:rowOff>
    </xdr:to>
    <xdr:cxnSp macro="">
      <xdr:nvCxnSpPr>
        <xdr:cNvPr id="257" name="直線コネクタ 256"/>
        <xdr:cNvCxnSpPr/>
      </xdr:nvCxnSpPr>
      <xdr:spPr>
        <a:xfrm flipV="1">
          <a:off x="7861300" y="143462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135545</xdr:rowOff>
    </xdr:from>
    <xdr:ext cx="469744" cy="259045"/>
    <xdr:sp macro="" textlink="">
      <xdr:nvSpPr>
        <xdr:cNvPr id="258" name="n_1aveValue【福祉施設】&#10;一人当たり面積"/>
        <xdr:cNvSpPr txBox="1"/>
      </xdr:nvSpPr>
      <xdr:spPr>
        <a:xfrm>
          <a:off x="9391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259" name="n_2aveValue【福祉施設】&#10;一人当たり面積"/>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90913</xdr:rowOff>
    </xdr:from>
    <xdr:ext cx="469744" cy="259045"/>
    <xdr:sp macro="" textlink="">
      <xdr:nvSpPr>
        <xdr:cNvPr id="260" name="n_3aveValue【福祉施設】&#10;一人当たり面積"/>
        <xdr:cNvSpPr txBox="1"/>
      </xdr:nvSpPr>
      <xdr:spPr>
        <a:xfrm>
          <a:off x="7626427"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163121</xdr:rowOff>
    </xdr:from>
    <xdr:ext cx="469744" cy="259045"/>
    <xdr:sp macro="" textlink="">
      <xdr:nvSpPr>
        <xdr:cNvPr id="261" name="n_4aveValue【福祉施設】&#10;一人当たり面積"/>
        <xdr:cNvSpPr txBox="1"/>
      </xdr:nvSpPr>
      <xdr:spPr>
        <a:xfrm>
          <a:off x="6737427" y="1422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4190</xdr:rowOff>
    </xdr:from>
    <xdr:ext cx="469744" cy="259045"/>
    <xdr:sp macro="" textlink="">
      <xdr:nvSpPr>
        <xdr:cNvPr id="262" name="n_1mainValue【福祉施設】&#10;一人当たり面積"/>
        <xdr:cNvSpPr txBox="1"/>
      </xdr:nvSpPr>
      <xdr:spPr>
        <a:xfrm>
          <a:off x="93917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11809</xdr:rowOff>
    </xdr:from>
    <xdr:ext cx="469744" cy="259045"/>
    <xdr:sp macro="" textlink="">
      <xdr:nvSpPr>
        <xdr:cNvPr id="263" name="n_2mainValue【福祉施設】&#10;一人当たり面積"/>
        <xdr:cNvSpPr txBox="1"/>
      </xdr:nvSpPr>
      <xdr:spPr>
        <a:xfrm>
          <a:off x="8515427" y="140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15076</xdr:rowOff>
    </xdr:from>
    <xdr:ext cx="469744" cy="259045"/>
    <xdr:sp macro="" textlink="">
      <xdr:nvSpPr>
        <xdr:cNvPr id="264" name="n_3mainValue【福祉施設】&#10;一人当たり面積"/>
        <xdr:cNvSpPr txBox="1"/>
      </xdr:nvSpPr>
      <xdr:spPr>
        <a:xfrm>
          <a:off x="7626427" y="1407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1" name="テキスト ボックス 29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2" name="直線コネクタ 29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3" name="テキスト ボックス 29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4" name="直線コネクタ 29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5" name="テキスト ボックス 29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6" name="直線コネクタ 29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7" name="テキスト ボックス 29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8" name="直線コネクタ 29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9" name="テキスト ボックス 29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0" name="直線コネクタ 29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1" name="テキスト ボックス 30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2" name="直線コネクタ 30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3" name="テキスト ボックス 30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306" name="直線コネクタ 305"/>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8" name="直線コネクタ 30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309"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310" name="直線コネクタ 309"/>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4190</xdr:rowOff>
    </xdr:from>
    <xdr:ext cx="405111" cy="259045"/>
    <xdr:sp macro="" textlink="">
      <xdr:nvSpPr>
        <xdr:cNvPr id="311" name="【一般廃棄物処理施設】&#10;有形固定資産減価償却率平均値テキスト"/>
        <xdr:cNvSpPr txBox="1"/>
      </xdr:nvSpPr>
      <xdr:spPr>
        <a:xfrm>
          <a:off x="16357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312" name="フローチャート: 判断 311"/>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313" name="フローチャート: 判断 312"/>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314" name="フローチャート: 判断 313"/>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315" name="フローチャート: 判断 314"/>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16" name="フローチャート: 判断 315"/>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23767</xdr:rowOff>
    </xdr:from>
    <xdr:to>
      <xdr:col>85</xdr:col>
      <xdr:colOff>177800</xdr:colOff>
      <xdr:row>38</xdr:row>
      <xdr:rowOff>125367</xdr:rowOff>
    </xdr:to>
    <xdr:sp macro="" textlink="">
      <xdr:nvSpPr>
        <xdr:cNvPr id="322" name="楕円 321"/>
        <xdr:cNvSpPr/>
      </xdr:nvSpPr>
      <xdr:spPr>
        <a:xfrm>
          <a:off x="162687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2194</xdr:rowOff>
    </xdr:from>
    <xdr:ext cx="405111" cy="259045"/>
    <xdr:sp macro="" textlink="">
      <xdr:nvSpPr>
        <xdr:cNvPr id="323" name="【一般廃棄物処理施設】&#10;有形固定資産減価償却率該当値テキスト"/>
        <xdr:cNvSpPr txBox="1"/>
      </xdr:nvSpPr>
      <xdr:spPr>
        <a:xfrm>
          <a:off x="16357600"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139700</xdr:rowOff>
    </xdr:from>
    <xdr:to>
      <xdr:col>81</xdr:col>
      <xdr:colOff>101600</xdr:colOff>
      <xdr:row>38</xdr:row>
      <xdr:rowOff>69850</xdr:rowOff>
    </xdr:to>
    <xdr:sp macro="" textlink="">
      <xdr:nvSpPr>
        <xdr:cNvPr id="324" name="楕円 323"/>
        <xdr:cNvSpPr/>
      </xdr:nvSpPr>
      <xdr:spPr>
        <a:xfrm>
          <a:off x="15430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19050</xdr:rowOff>
    </xdr:from>
    <xdr:to>
      <xdr:col>85</xdr:col>
      <xdr:colOff>127000</xdr:colOff>
      <xdr:row>38</xdr:row>
      <xdr:rowOff>74567</xdr:rowOff>
    </xdr:to>
    <xdr:cxnSp macro="">
      <xdr:nvCxnSpPr>
        <xdr:cNvPr id="325" name="直線コネクタ 324"/>
        <xdr:cNvCxnSpPr/>
      </xdr:nvCxnSpPr>
      <xdr:spPr>
        <a:xfrm>
          <a:off x="15481300" y="653415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34851</xdr:rowOff>
    </xdr:from>
    <xdr:ext cx="405111" cy="259045"/>
    <xdr:sp macro="" textlink="">
      <xdr:nvSpPr>
        <xdr:cNvPr id="326" name="n_1aveValue【一般廃棄物処理施設】&#10;有形固定資産減価償却率"/>
        <xdr:cNvSpPr txBox="1"/>
      </xdr:nvSpPr>
      <xdr:spPr>
        <a:xfrm>
          <a:off x="15266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327" name="n_2aveValue【一般廃棄物処理施設】&#10;有形固定資産減価償却率"/>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328" name="n_3aveValue【一般廃棄物処理施設】&#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329"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86377</xdr:rowOff>
    </xdr:from>
    <xdr:ext cx="405111" cy="259045"/>
    <xdr:sp macro="" textlink="">
      <xdr:nvSpPr>
        <xdr:cNvPr id="330" name="n_1mainValue【一般廃棄物処理施設】&#10;有形固定資産減価償却率"/>
        <xdr:cNvSpPr txBox="1"/>
      </xdr:nvSpPr>
      <xdr:spPr>
        <a:xfrm>
          <a:off x="15266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1" name="正方形/長方形 3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2" name="正方形/長方形 3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3" name="正方形/長方形 3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4" name="正方形/長方形 3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5" name="正方形/長方形 3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6" name="正方形/長方形 3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7" name="正方形/長方形 3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8" name="正方形/長方形 3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9" name="テキスト ボックス 3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0" name="直線コネクタ 3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1" name="直線コネクタ 3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2" name="テキスト ボックス 34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3" name="直線コネクタ 3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4" name="テキスト ボックス 34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5" name="直線コネクタ 3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6" name="テキスト ボックス 34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7" name="直線コネクタ 3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8" name="テキスト ボックス 34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9" name="直線コネクタ 3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50" name="テキスト ボックス 349"/>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1" name="直線コネクタ 3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2" name="テキスト ボックス 35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354" name="直線コネクタ 353"/>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355"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356" name="直線コネクタ 355"/>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357"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358" name="直線コネクタ 357"/>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359" name="【一般廃棄物処理施設】&#10;一人当たり有形固定資産（償却資産）額平均値テキスト"/>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360" name="フローチャート: 判断 359"/>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361" name="フローチャート: 判断 360"/>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362" name="フローチャート: 判断 361"/>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363" name="フローチャート: 判断 362"/>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165096</xdr:rowOff>
    </xdr:from>
    <xdr:to>
      <xdr:col>98</xdr:col>
      <xdr:colOff>38100</xdr:colOff>
      <xdr:row>41</xdr:row>
      <xdr:rowOff>95246</xdr:rowOff>
    </xdr:to>
    <xdr:sp macro="" textlink="">
      <xdr:nvSpPr>
        <xdr:cNvPr id="364" name="フローチャート: 判断 363"/>
        <xdr:cNvSpPr/>
      </xdr:nvSpPr>
      <xdr:spPr>
        <a:xfrm>
          <a:off x="18605500" y="702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5" name="テキスト ボックス 3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131350</xdr:rowOff>
    </xdr:from>
    <xdr:to>
      <xdr:col>116</xdr:col>
      <xdr:colOff>114300</xdr:colOff>
      <xdr:row>42</xdr:row>
      <xdr:rowOff>61500</xdr:rowOff>
    </xdr:to>
    <xdr:sp macro="" textlink="">
      <xdr:nvSpPr>
        <xdr:cNvPr id="370" name="楕円 369"/>
        <xdr:cNvSpPr/>
      </xdr:nvSpPr>
      <xdr:spPr>
        <a:xfrm>
          <a:off x="22110700" y="716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46277</xdr:rowOff>
    </xdr:from>
    <xdr:ext cx="534377" cy="259045"/>
    <xdr:sp macro="" textlink="">
      <xdr:nvSpPr>
        <xdr:cNvPr id="371" name="【一般廃棄物処理施設】&#10;一人当たり有形固定資産（償却資産）額該当値テキスト"/>
        <xdr:cNvSpPr txBox="1"/>
      </xdr:nvSpPr>
      <xdr:spPr>
        <a:xfrm>
          <a:off x="22199600" y="70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131277</xdr:rowOff>
    </xdr:from>
    <xdr:to>
      <xdr:col>112</xdr:col>
      <xdr:colOff>38100</xdr:colOff>
      <xdr:row>42</xdr:row>
      <xdr:rowOff>61427</xdr:rowOff>
    </xdr:to>
    <xdr:sp macro="" textlink="">
      <xdr:nvSpPr>
        <xdr:cNvPr id="372" name="楕円 371"/>
        <xdr:cNvSpPr/>
      </xdr:nvSpPr>
      <xdr:spPr>
        <a:xfrm>
          <a:off x="21272500" y="71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10627</xdr:rowOff>
    </xdr:from>
    <xdr:to>
      <xdr:col>116</xdr:col>
      <xdr:colOff>63500</xdr:colOff>
      <xdr:row>42</xdr:row>
      <xdr:rowOff>10700</xdr:rowOff>
    </xdr:to>
    <xdr:cxnSp macro="">
      <xdr:nvCxnSpPr>
        <xdr:cNvPr id="373" name="直線コネクタ 372"/>
        <xdr:cNvCxnSpPr/>
      </xdr:nvCxnSpPr>
      <xdr:spPr>
        <a:xfrm>
          <a:off x="21323300" y="7211527"/>
          <a:ext cx="8382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374" name="n_1aveValue【一般廃棄物処理施設】&#10;一人当たり有形固定資産（償却資産）額"/>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375" name="n_2aveValue【一般廃棄物処理施設】&#10;一人当たり有形固定資産（償却資産）額"/>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376"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111773</xdr:rowOff>
    </xdr:from>
    <xdr:ext cx="599010" cy="259045"/>
    <xdr:sp macro="" textlink="">
      <xdr:nvSpPr>
        <xdr:cNvPr id="377" name="n_4aveValue【一般廃棄物処理施設】&#10;一人当たり有形固定資産（償却資産）額"/>
        <xdr:cNvSpPr txBox="1"/>
      </xdr:nvSpPr>
      <xdr:spPr>
        <a:xfrm>
          <a:off x="18356795" y="679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52554</xdr:rowOff>
    </xdr:from>
    <xdr:ext cx="534377" cy="259045"/>
    <xdr:sp macro="" textlink="">
      <xdr:nvSpPr>
        <xdr:cNvPr id="378" name="n_1mainValue【一般廃棄物処理施設】&#10;一人当たり有形固定資産（償却資産）額"/>
        <xdr:cNvSpPr txBox="1"/>
      </xdr:nvSpPr>
      <xdr:spPr>
        <a:xfrm>
          <a:off x="21043411" y="72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9" name="テキスト ボックス 3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0" name="直線コネクタ 3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91" name="テキスト ボックス 39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2" name="直線コネクタ 3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3" name="テキスト ボックス 3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4" name="直線コネクタ 3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5" name="テキスト ボックス 3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6" name="直線コネクタ 3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7" name="テキスト ボックス 3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8" name="直線コネクタ 3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9" name="テキスト ボックス 39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01" name="テキスト ボックス 40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403" name="直線コネクタ 402"/>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404"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405" name="直線コネクタ 404"/>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06"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07" name="直線コネクタ 406"/>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408"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409" name="フローチャート: 判断 408"/>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410" name="フローチャート: 判断 409"/>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411" name="フローチャート: 判断 410"/>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412" name="フローチャート: 判断 411"/>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413" name="フローチャート: 判断 412"/>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33020</xdr:rowOff>
    </xdr:from>
    <xdr:to>
      <xdr:col>85</xdr:col>
      <xdr:colOff>177800</xdr:colOff>
      <xdr:row>57</xdr:row>
      <xdr:rowOff>134620</xdr:rowOff>
    </xdr:to>
    <xdr:sp macro="" textlink="">
      <xdr:nvSpPr>
        <xdr:cNvPr id="419" name="楕円 418"/>
        <xdr:cNvSpPr/>
      </xdr:nvSpPr>
      <xdr:spPr>
        <a:xfrm>
          <a:off x="162687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119397</xdr:rowOff>
    </xdr:from>
    <xdr:ext cx="405111" cy="259045"/>
    <xdr:sp macro="" textlink="">
      <xdr:nvSpPr>
        <xdr:cNvPr id="420" name="【保健センター・保健所】&#10;有形固定資産減価償却率該当値テキスト"/>
        <xdr:cNvSpPr txBox="1"/>
      </xdr:nvSpPr>
      <xdr:spPr>
        <a:xfrm>
          <a:off x="16357600" y="972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162560</xdr:rowOff>
    </xdr:from>
    <xdr:to>
      <xdr:col>81</xdr:col>
      <xdr:colOff>101600</xdr:colOff>
      <xdr:row>57</xdr:row>
      <xdr:rowOff>92710</xdr:rowOff>
    </xdr:to>
    <xdr:sp macro="" textlink="">
      <xdr:nvSpPr>
        <xdr:cNvPr id="421" name="楕円 420"/>
        <xdr:cNvSpPr/>
      </xdr:nvSpPr>
      <xdr:spPr>
        <a:xfrm>
          <a:off x="15430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41910</xdr:rowOff>
    </xdr:from>
    <xdr:to>
      <xdr:col>85</xdr:col>
      <xdr:colOff>127000</xdr:colOff>
      <xdr:row>57</xdr:row>
      <xdr:rowOff>83820</xdr:rowOff>
    </xdr:to>
    <xdr:cxnSp macro="">
      <xdr:nvCxnSpPr>
        <xdr:cNvPr id="422" name="直線コネクタ 421"/>
        <xdr:cNvCxnSpPr/>
      </xdr:nvCxnSpPr>
      <xdr:spPr>
        <a:xfrm>
          <a:off x="15481300" y="98145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152417</xdr:rowOff>
    </xdr:from>
    <xdr:ext cx="405111" cy="259045"/>
    <xdr:sp macro="" textlink="">
      <xdr:nvSpPr>
        <xdr:cNvPr id="423" name="n_1aveValue【保健センター・保健所】&#10;有形固定資産減価償却率"/>
        <xdr:cNvSpPr txBox="1"/>
      </xdr:nvSpPr>
      <xdr:spPr>
        <a:xfrm>
          <a:off x="1526604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424" name="n_2aveValue【保健センター・保健所】&#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425" name="n_3aveValue【保健センター・保健所】&#10;有形固定資産減価償却率"/>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426" name="n_4aveValue【保健センター・保健所】&#10;有形固定資産減価償却率"/>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109237</xdr:rowOff>
    </xdr:from>
    <xdr:ext cx="405111" cy="259045"/>
    <xdr:sp macro="" textlink="">
      <xdr:nvSpPr>
        <xdr:cNvPr id="427" name="n_1mainValue【保健センター・保健所】&#10;有形固定資産減価償却率"/>
        <xdr:cNvSpPr txBox="1"/>
      </xdr:nvSpPr>
      <xdr:spPr>
        <a:xfrm>
          <a:off x="152660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5" name="正方形/長方形 4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6" name="テキスト ボックス 4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7" name="直線コネクタ 4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8" name="直線コネクタ 4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9" name="テキスト ボックス 4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0" name="直線コネクタ 4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1" name="テキスト ボックス 4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2" name="直線コネクタ 4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3" name="テキスト ボックス 4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4" name="直線コネクタ 4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5" name="テキスト ボックス 4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6" name="直線コネクタ 4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7" name="テキスト ボックス 4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8" name="直線コネクタ 4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9" name="テキスト ボックス 4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451" name="直線コネクタ 450"/>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52"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53" name="直線コネクタ 452"/>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454"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455" name="直線コネクタ 454"/>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456" name="【保健センター・保健所】&#10;一人当たり面積平均値テキスト"/>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457" name="フローチャート: 判断 456"/>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458" name="フローチャート: 判断 457"/>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459" name="フローチャート: 判断 458"/>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460" name="フローチャート: 判断 459"/>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128270</xdr:rowOff>
    </xdr:from>
    <xdr:to>
      <xdr:col>98</xdr:col>
      <xdr:colOff>38100</xdr:colOff>
      <xdr:row>63</xdr:row>
      <xdr:rowOff>58420</xdr:rowOff>
    </xdr:to>
    <xdr:sp macro="" textlink="">
      <xdr:nvSpPr>
        <xdr:cNvPr id="461" name="フローチャート: 判断 460"/>
        <xdr:cNvSpPr/>
      </xdr:nvSpPr>
      <xdr:spPr>
        <a:xfrm>
          <a:off x="18605500" y="1075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27940</xdr:rowOff>
    </xdr:from>
    <xdr:to>
      <xdr:col>116</xdr:col>
      <xdr:colOff>114300</xdr:colOff>
      <xdr:row>63</xdr:row>
      <xdr:rowOff>129540</xdr:rowOff>
    </xdr:to>
    <xdr:sp macro="" textlink="">
      <xdr:nvSpPr>
        <xdr:cNvPr id="467" name="楕円 466"/>
        <xdr:cNvSpPr/>
      </xdr:nvSpPr>
      <xdr:spPr>
        <a:xfrm>
          <a:off x="22110700" y="108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114317</xdr:rowOff>
    </xdr:from>
    <xdr:ext cx="469744" cy="259045"/>
    <xdr:sp macro="" textlink="">
      <xdr:nvSpPr>
        <xdr:cNvPr id="468" name="【保健センター・保健所】&#10;一人当たり面積該当値テキスト"/>
        <xdr:cNvSpPr txBox="1"/>
      </xdr:nvSpPr>
      <xdr:spPr>
        <a:xfrm>
          <a:off x="221996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27940</xdr:rowOff>
    </xdr:from>
    <xdr:to>
      <xdr:col>112</xdr:col>
      <xdr:colOff>38100</xdr:colOff>
      <xdr:row>63</xdr:row>
      <xdr:rowOff>129540</xdr:rowOff>
    </xdr:to>
    <xdr:sp macro="" textlink="">
      <xdr:nvSpPr>
        <xdr:cNvPr id="469" name="楕円 468"/>
        <xdr:cNvSpPr/>
      </xdr:nvSpPr>
      <xdr:spPr>
        <a:xfrm>
          <a:off x="21272500" y="108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78740</xdr:rowOff>
    </xdr:from>
    <xdr:to>
      <xdr:col>116</xdr:col>
      <xdr:colOff>63500</xdr:colOff>
      <xdr:row>63</xdr:row>
      <xdr:rowOff>78740</xdr:rowOff>
    </xdr:to>
    <xdr:cxnSp macro="">
      <xdr:nvCxnSpPr>
        <xdr:cNvPr id="470" name="直線コネクタ 469"/>
        <xdr:cNvCxnSpPr/>
      </xdr:nvCxnSpPr>
      <xdr:spPr>
        <a:xfrm>
          <a:off x="21323300" y="10880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471"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472"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473" name="n_3aveValue【保健センター・保健所】&#10;一人当たり面積"/>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74947</xdr:rowOff>
    </xdr:from>
    <xdr:ext cx="469744" cy="259045"/>
    <xdr:sp macro="" textlink="">
      <xdr:nvSpPr>
        <xdr:cNvPr id="474" name="n_4aveValue【保健センター・保健所】&#10;一人当たり面積"/>
        <xdr:cNvSpPr txBox="1"/>
      </xdr:nvSpPr>
      <xdr:spPr>
        <a:xfrm>
          <a:off x="18421427" y="105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120667</xdr:rowOff>
    </xdr:from>
    <xdr:ext cx="469744" cy="259045"/>
    <xdr:sp macro="" textlink="">
      <xdr:nvSpPr>
        <xdr:cNvPr id="475" name="n_1mainValue【保健センター・保健所】&#10;一人当たり面積"/>
        <xdr:cNvSpPr txBox="1"/>
      </xdr:nvSpPr>
      <xdr:spPr>
        <a:xfrm>
          <a:off x="21075727" y="1092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6" name="正方形/長方形 4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7" name="正方形/長方形 4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8" name="正方形/長方形 4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9" name="正方形/長方形 4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0" name="正方形/長方形 4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1" name="正方形/長方形 4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2" name="正方形/長方形 4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3" name="正方形/長方形 4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4" name="テキスト ボックス 4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5" name="直線コネクタ 4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6" name="テキスト ボックス 48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7" name="直線コネクタ 4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88" name="テキスト ボックス 48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9" name="直線コネクタ 4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0" name="テキスト ボックス 4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1" name="直線コネクタ 4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2" name="テキスト ボックス 4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3" name="直線コネクタ 4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4" name="テキスト ボックス 4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5" name="直線コネクタ 4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6" name="テキスト ボックス 4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7" name="直線コネクタ 4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98" name="テキスト ボックス 49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9" name="直線コネクタ 4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501" name="直線コネクタ 500"/>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02"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03" name="直線コネクタ 502"/>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04"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05" name="直線コネクタ 504"/>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506" name="【消防施設】&#10;有形固定資産減価償却率平均値テキスト"/>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07" name="フローチャート: 判断 506"/>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508" name="フローチャート: 判断 507"/>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509" name="フローチャート: 判断 508"/>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510" name="フローチャート: 判断 509"/>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137523</xdr:rowOff>
    </xdr:from>
    <xdr:to>
      <xdr:col>67</xdr:col>
      <xdr:colOff>101600</xdr:colOff>
      <xdr:row>83</xdr:row>
      <xdr:rowOff>67673</xdr:rowOff>
    </xdr:to>
    <xdr:sp macro="" textlink="">
      <xdr:nvSpPr>
        <xdr:cNvPr id="511" name="フローチャート: 判断 510"/>
        <xdr:cNvSpPr/>
      </xdr:nvSpPr>
      <xdr:spPr>
        <a:xfrm>
          <a:off x="12763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2" name="テキスト ボックス 5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3" name="テキスト ボックス 5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4" name="テキスト ボックス 5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5" name="テキスト ボックス 5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6" name="テキスト ボックス 5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103232</xdr:rowOff>
    </xdr:from>
    <xdr:to>
      <xdr:col>85</xdr:col>
      <xdr:colOff>177800</xdr:colOff>
      <xdr:row>84</xdr:row>
      <xdr:rowOff>33382</xdr:rowOff>
    </xdr:to>
    <xdr:sp macro="" textlink="">
      <xdr:nvSpPr>
        <xdr:cNvPr id="517" name="楕円 516"/>
        <xdr:cNvSpPr/>
      </xdr:nvSpPr>
      <xdr:spPr>
        <a:xfrm>
          <a:off x="16268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81659</xdr:rowOff>
    </xdr:from>
    <xdr:ext cx="405111" cy="259045"/>
    <xdr:sp macro="" textlink="">
      <xdr:nvSpPr>
        <xdr:cNvPr id="518" name="【消防施設】&#10;有形固定資産減価償却率該当値テキスト"/>
        <xdr:cNvSpPr txBox="1"/>
      </xdr:nvSpPr>
      <xdr:spPr>
        <a:xfrm>
          <a:off x="16357600"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49349</xdr:rowOff>
    </xdr:from>
    <xdr:to>
      <xdr:col>81</xdr:col>
      <xdr:colOff>101600</xdr:colOff>
      <xdr:row>83</xdr:row>
      <xdr:rowOff>150949</xdr:rowOff>
    </xdr:to>
    <xdr:sp macro="" textlink="">
      <xdr:nvSpPr>
        <xdr:cNvPr id="519" name="楕円 518"/>
        <xdr:cNvSpPr/>
      </xdr:nvSpPr>
      <xdr:spPr>
        <a:xfrm>
          <a:off x="15430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100149</xdr:rowOff>
    </xdr:from>
    <xdr:to>
      <xdr:col>85</xdr:col>
      <xdr:colOff>127000</xdr:colOff>
      <xdr:row>83</xdr:row>
      <xdr:rowOff>154032</xdr:rowOff>
    </xdr:to>
    <xdr:cxnSp macro="">
      <xdr:nvCxnSpPr>
        <xdr:cNvPr id="520" name="直線コネクタ 519"/>
        <xdr:cNvCxnSpPr/>
      </xdr:nvCxnSpPr>
      <xdr:spPr>
        <a:xfrm>
          <a:off x="15481300" y="14330499"/>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83638</xdr:rowOff>
    </xdr:from>
    <xdr:to>
      <xdr:col>76</xdr:col>
      <xdr:colOff>165100</xdr:colOff>
      <xdr:row>84</xdr:row>
      <xdr:rowOff>13788</xdr:rowOff>
    </xdr:to>
    <xdr:sp macro="" textlink="">
      <xdr:nvSpPr>
        <xdr:cNvPr id="521" name="楕円 520"/>
        <xdr:cNvSpPr/>
      </xdr:nvSpPr>
      <xdr:spPr>
        <a:xfrm>
          <a:off x="14541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100149</xdr:rowOff>
    </xdr:from>
    <xdr:to>
      <xdr:col>81</xdr:col>
      <xdr:colOff>50800</xdr:colOff>
      <xdr:row>83</xdr:row>
      <xdr:rowOff>134438</xdr:rowOff>
    </xdr:to>
    <xdr:cxnSp macro="">
      <xdr:nvCxnSpPr>
        <xdr:cNvPr id="522" name="直線コネクタ 521"/>
        <xdr:cNvCxnSpPr/>
      </xdr:nvCxnSpPr>
      <xdr:spPr>
        <a:xfrm flipV="1">
          <a:off x="14592300" y="143304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6894</xdr:rowOff>
    </xdr:from>
    <xdr:to>
      <xdr:col>72</xdr:col>
      <xdr:colOff>38100</xdr:colOff>
      <xdr:row>83</xdr:row>
      <xdr:rowOff>108494</xdr:rowOff>
    </xdr:to>
    <xdr:sp macro="" textlink="">
      <xdr:nvSpPr>
        <xdr:cNvPr id="523" name="楕円 522"/>
        <xdr:cNvSpPr/>
      </xdr:nvSpPr>
      <xdr:spPr>
        <a:xfrm>
          <a:off x="13652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57694</xdr:rowOff>
    </xdr:from>
    <xdr:to>
      <xdr:col>76</xdr:col>
      <xdr:colOff>114300</xdr:colOff>
      <xdr:row>83</xdr:row>
      <xdr:rowOff>134438</xdr:rowOff>
    </xdr:to>
    <xdr:cxnSp macro="">
      <xdr:nvCxnSpPr>
        <xdr:cNvPr id="524" name="直線コネクタ 523"/>
        <xdr:cNvCxnSpPr/>
      </xdr:nvCxnSpPr>
      <xdr:spPr>
        <a:xfrm>
          <a:off x="13703300" y="14288044"/>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107059</xdr:rowOff>
    </xdr:from>
    <xdr:ext cx="405111" cy="259045"/>
    <xdr:sp macro="" textlink="">
      <xdr:nvSpPr>
        <xdr:cNvPr id="525" name="n_1aveValue【消防施設】&#10;有形固定資産減価償却率"/>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9089</xdr:rowOff>
    </xdr:from>
    <xdr:ext cx="405111" cy="259045"/>
    <xdr:sp macro="" textlink="">
      <xdr:nvSpPr>
        <xdr:cNvPr id="526" name="n_2aveValue【消防施設】&#10;有形固定資産減価償却率"/>
        <xdr:cNvSpPr txBox="1"/>
      </xdr:nvSpPr>
      <xdr:spPr>
        <a:xfrm>
          <a:off x="14389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527" name="n_3aveValue【消防施設】&#10;有形固定資産減価償却率"/>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84200</xdr:rowOff>
    </xdr:from>
    <xdr:ext cx="405111" cy="259045"/>
    <xdr:sp macro="" textlink="">
      <xdr:nvSpPr>
        <xdr:cNvPr id="528" name="n_4aveValue【消防施設】&#10;有形固定資産減価償却率"/>
        <xdr:cNvSpPr txBox="1"/>
      </xdr:nvSpPr>
      <xdr:spPr>
        <a:xfrm>
          <a:off x="12611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142076</xdr:rowOff>
    </xdr:from>
    <xdr:ext cx="405111" cy="259045"/>
    <xdr:sp macro="" textlink="">
      <xdr:nvSpPr>
        <xdr:cNvPr id="529" name="n_1mainValue【消防施設】&#10;有形固定資産減価償却率"/>
        <xdr:cNvSpPr txBox="1"/>
      </xdr:nvSpPr>
      <xdr:spPr>
        <a:xfrm>
          <a:off x="15266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530" name="n_2mainValue【消防施設】&#10;有形固定資産減価償却率"/>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99621</xdr:rowOff>
    </xdr:from>
    <xdr:ext cx="405111" cy="259045"/>
    <xdr:sp macro="" textlink="">
      <xdr:nvSpPr>
        <xdr:cNvPr id="531" name="n_3mainValue【消防施設】&#10;有形固定資産減価償却率"/>
        <xdr:cNvSpPr txBox="1"/>
      </xdr:nvSpPr>
      <xdr:spPr>
        <a:xfrm>
          <a:off x="13500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2" name="直線コネクタ 5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3" name="テキスト ボックス 5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4" name="直線コネクタ 5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5" name="テキスト ボックス 5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6" name="直線コネクタ 5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7" name="テキスト ボックス 5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8" name="直線コネクタ 5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9" name="テキスト ボックス 5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1" name="テキスト ボックス 5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553" name="直線コネクタ 552"/>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554"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555" name="直線コネクタ 554"/>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556"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557" name="直線コネクタ 556"/>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558"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559" name="フローチャート: 判断 558"/>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560" name="フローチャート: 判断 559"/>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561" name="フローチャート: 判断 560"/>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562" name="フローチャート: 判断 561"/>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70510</xdr:rowOff>
    </xdr:from>
    <xdr:to>
      <xdr:col>98</xdr:col>
      <xdr:colOff>38100</xdr:colOff>
      <xdr:row>86</xdr:row>
      <xdr:rowOff>660</xdr:rowOff>
    </xdr:to>
    <xdr:sp macro="" textlink="">
      <xdr:nvSpPr>
        <xdr:cNvPr id="563" name="フローチャート: 判断 562"/>
        <xdr:cNvSpPr/>
      </xdr:nvSpPr>
      <xdr:spPr>
        <a:xfrm>
          <a:off x="18605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4" name="テキスト ボックス 5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79197</xdr:rowOff>
    </xdr:from>
    <xdr:to>
      <xdr:col>116</xdr:col>
      <xdr:colOff>114300</xdr:colOff>
      <xdr:row>86</xdr:row>
      <xdr:rowOff>9347</xdr:rowOff>
    </xdr:to>
    <xdr:sp macro="" textlink="">
      <xdr:nvSpPr>
        <xdr:cNvPr id="569" name="楕円 568"/>
        <xdr:cNvSpPr/>
      </xdr:nvSpPr>
      <xdr:spPr>
        <a:xfrm>
          <a:off x="22110700" y="1465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570" name="【消防施設】&#10;一人当たり面積該当値テキスト"/>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571" name="楕円 570"/>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129997</xdr:rowOff>
    </xdr:to>
    <xdr:cxnSp macro="">
      <xdr:nvCxnSpPr>
        <xdr:cNvPr id="572" name="直線コネクタ 571"/>
        <xdr:cNvCxnSpPr/>
      </xdr:nvCxnSpPr>
      <xdr:spPr>
        <a:xfrm>
          <a:off x="21323300" y="14682215"/>
          <a:ext cx="8382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86513</xdr:rowOff>
    </xdr:from>
    <xdr:to>
      <xdr:col>107</xdr:col>
      <xdr:colOff>101600</xdr:colOff>
      <xdr:row>86</xdr:row>
      <xdr:rowOff>16663</xdr:rowOff>
    </xdr:to>
    <xdr:sp macro="" textlink="">
      <xdr:nvSpPr>
        <xdr:cNvPr id="573" name="楕円 572"/>
        <xdr:cNvSpPr/>
      </xdr:nvSpPr>
      <xdr:spPr>
        <a:xfrm>
          <a:off x="20383500" y="14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137313</xdr:rowOff>
    </xdr:to>
    <xdr:cxnSp macro="">
      <xdr:nvCxnSpPr>
        <xdr:cNvPr id="574" name="直線コネクタ 573"/>
        <xdr:cNvCxnSpPr/>
      </xdr:nvCxnSpPr>
      <xdr:spPr>
        <a:xfrm flipV="1">
          <a:off x="20434300" y="14682215"/>
          <a:ext cx="889000" cy="2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575" name="楕円 574"/>
        <xdr:cNvSpPr/>
      </xdr:nvSpPr>
      <xdr:spPr>
        <a:xfrm>
          <a:off x="19494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137313</xdr:rowOff>
    </xdr:from>
    <xdr:to>
      <xdr:col>107</xdr:col>
      <xdr:colOff>50800</xdr:colOff>
      <xdr:row>85</xdr:row>
      <xdr:rowOff>150113</xdr:rowOff>
    </xdr:to>
    <xdr:cxnSp macro="">
      <xdr:nvCxnSpPr>
        <xdr:cNvPr id="576" name="直線コネクタ 575"/>
        <xdr:cNvCxnSpPr/>
      </xdr:nvCxnSpPr>
      <xdr:spPr>
        <a:xfrm flipV="1">
          <a:off x="19545300" y="14710563"/>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577"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578"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579"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17187</xdr:rowOff>
    </xdr:from>
    <xdr:ext cx="469744" cy="259045"/>
    <xdr:sp macro="" textlink="">
      <xdr:nvSpPr>
        <xdr:cNvPr id="580" name="n_4aveValue【消防施設】&#10;一人当たり面積"/>
        <xdr:cNvSpPr txBox="1"/>
      </xdr:nvSpPr>
      <xdr:spPr>
        <a:xfrm>
          <a:off x="18421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581" name="n_1mainValue【消防施設】&#10;一人当たり面積"/>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7790</xdr:rowOff>
    </xdr:from>
    <xdr:ext cx="469744" cy="259045"/>
    <xdr:sp macro="" textlink="">
      <xdr:nvSpPr>
        <xdr:cNvPr id="582" name="n_2mainValue【消防施設】&#10;一人当たり面積"/>
        <xdr:cNvSpPr txBox="1"/>
      </xdr:nvSpPr>
      <xdr:spPr>
        <a:xfrm>
          <a:off x="20199427" y="147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583" name="n_3mainValue【消防施設】&#10;一人当たり面積"/>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4" name="テキスト ボックス 59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6" name="テキスト ボックス 59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6" name="テキスト ボックス 60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609" name="直線コネクタ 608"/>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10"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11" name="直線コネクタ 610"/>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12"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3" name="直線コネクタ 61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614"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15" name="フローチャート: 判断 614"/>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616" name="フローチャート: 判断 615"/>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17" name="フローチャート: 判断 616"/>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618" name="フローチャート: 判断 617"/>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619" name="フローチャート: 判断 618"/>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4173</xdr:rowOff>
    </xdr:from>
    <xdr:to>
      <xdr:col>85</xdr:col>
      <xdr:colOff>177800</xdr:colOff>
      <xdr:row>107</xdr:row>
      <xdr:rowOff>105773</xdr:rowOff>
    </xdr:to>
    <xdr:sp macro="" textlink="">
      <xdr:nvSpPr>
        <xdr:cNvPr id="625" name="楕円 624"/>
        <xdr:cNvSpPr/>
      </xdr:nvSpPr>
      <xdr:spPr>
        <a:xfrm>
          <a:off x="16268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154050</xdr:rowOff>
    </xdr:from>
    <xdr:ext cx="405111" cy="259045"/>
    <xdr:sp macro="" textlink="">
      <xdr:nvSpPr>
        <xdr:cNvPr id="626" name="【庁舎】&#10;有形固定資産減価償却率該当値テキスト"/>
        <xdr:cNvSpPr txBox="1"/>
      </xdr:nvSpPr>
      <xdr:spPr>
        <a:xfrm>
          <a:off x="16357600"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627" name="楕円 626"/>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54973</xdr:rowOff>
    </xdr:to>
    <xdr:cxnSp macro="">
      <xdr:nvCxnSpPr>
        <xdr:cNvPr id="628" name="直線コネクタ 627"/>
        <xdr:cNvCxnSpPr/>
      </xdr:nvCxnSpPr>
      <xdr:spPr>
        <a:xfrm>
          <a:off x="15481300" y="183642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116839</xdr:rowOff>
    </xdr:from>
    <xdr:to>
      <xdr:col>76</xdr:col>
      <xdr:colOff>165100</xdr:colOff>
      <xdr:row>107</xdr:row>
      <xdr:rowOff>46989</xdr:rowOff>
    </xdr:to>
    <xdr:sp macro="" textlink="">
      <xdr:nvSpPr>
        <xdr:cNvPr id="629" name="楕円 628"/>
        <xdr:cNvSpPr/>
      </xdr:nvSpPr>
      <xdr:spPr>
        <a:xfrm>
          <a:off x="1454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167639</xdr:rowOff>
    </xdr:from>
    <xdr:to>
      <xdr:col>81</xdr:col>
      <xdr:colOff>50800</xdr:colOff>
      <xdr:row>107</xdr:row>
      <xdr:rowOff>19050</xdr:rowOff>
    </xdr:to>
    <xdr:cxnSp macro="">
      <xdr:nvCxnSpPr>
        <xdr:cNvPr id="630" name="直線コネクタ 629"/>
        <xdr:cNvCxnSpPr/>
      </xdr:nvCxnSpPr>
      <xdr:spPr>
        <a:xfrm>
          <a:off x="14592300" y="18341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49893</xdr:rowOff>
    </xdr:from>
    <xdr:to>
      <xdr:col>72</xdr:col>
      <xdr:colOff>38100</xdr:colOff>
      <xdr:row>106</xdr:row>
      <xdr:rowOff>151493</xdr:rowOff>
    </xdr:to>
    <xdr:sp macro="" textlink="">
      <xdr:nvSpPr>
        <xdr:cNvPr id="631" name="楕円 630"/>
        <xdr:cNvSpPr/>
      </xdr:nvSpPr>
      <xdr:spPr>
        <a:xfrm>
          <a:off x="13652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100693</xdr:rowOff>
    </xdr:from>
    <xdr:to>
      <xdr:col>76</xdr:col>
      <xdr:colOff>114300</xdr:colOff>
      <xdr:row>106</xdr:row>
      <xdr:rowOff>167639</xdr:rowOff>
    </xdr:to>
    <xdr:cxnSp macro="">
      <xdr:nvCxnSpPr>
        <xdr:cNvPr id="632" name="直線コネクタ 631"/>
        <xdr:cNvCxnSpPr/>
      </xdr:nvCxnSpPr>
      <xdr:spPr>
        <a:xfrm>
          <a:off x="13703300" y="18274393"/>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633" name="n_1aveValue【庁舎】&#10;有形固定資産減価償却率"/>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634"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635"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636"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637" name="n_1mainValue【庁舎】&#10;有形固定資産減価償却率"/>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38116</xdr:rowOff>
    </xdr:from>
    <xdr:ext cx="405111" cy="259045"/>
    <xdr:sp macro="" textlink="">
      <xdr:nvSpPr>
        <xdr:cNvPr id="638" name="n_2mainValue【庁舎】&#10;有形固定資産減価償却率"/>
        <xdr:cNvSpPr txBox="1"/>
      </xdr:nvSpPr>
      <xdr:spPr>
        <a:xfrm>
          <a:off x="14389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142620</xdr:rowOff>
    </xdr:from>
    <xdr:ext cx="405111" cy="259045"/>
    <xdr:sp macro="" textlink="">
      <xdr:nvSpPr>
        <xdr:cNvPr id="639" name="n_3mainValue【庁舎】&#10;有形固定資産減価償却率"/>
        <xdr:cNvSpPr txBox="1"/>
      </xdr:nvSpPr>
      <xdr:spPr>
        <a:xfrm>
          <a:off x="135007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0" name="直線コネクタ 6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1" name="テキスト ボックス 6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2" name="直線コネクタ 6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3" name="テキスト ボックス 6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4" name="直線コネクタ 6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5" name="テキスト ボックス 6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6" name="直線コネクタ 6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7" name="テキスト ボックス 6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8" name="直線コネクタ 6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9" name="テキスト ボックス 6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0" name="直線コネクタ 6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1" name="テキスト ボックス 6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665" name="直線コネクタ 664"/>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666"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667" name="直線コネクタ 666"/>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668"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669" name="直線コネクタ 668"/>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670" name="【庁舎】&#10;一人当たり面積平均値テキスト"/>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671" name="フローチャート: 判断 670"/>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672" name="フローチャート: 判断 671"/>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73" name="フローチャート: 判断 672"/>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674" name="フローチャート: 判断 673"/>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140788</xdr:rowOff>
    </xdr:from>
    <xdr:to>
      <xdr:col>98</xdr:col>
      <xdr:colOff>38100</xdr:colOff>
      <xdr:row>105</xdr:row>
      <xdr:rowOff>70938</xdr:rowOff>
    </xdr:to>
    <xdr:sp macro="" textlink="">
      <xdr:nvSpPr>
        <xdr:cNvPr id="675" name="フローチャート: 判断 674"/>
        <xdr:cNvSpPr/>
      </xdr:nvSpPr>
      <xdr:spPr>
        <a:xfrm>
          <a:off x="18605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25944</xdr:rowOff>
    </xdr:from>
    <xdr:to>
      <xdr:col>116</xdr:col>
      <xdr:colOff>114300</xdr:colOff>
      <xdr:row>107</xdr:row>
      <xdr:rowOff>127544</xdr:rowOff>
    </xdr:to>
    <xdr:sp macro="" textlink="">
      <xdr:nvSpPr>
        <xdr:cNvPr id="681" name="楕円 680"/>
        <xdr:cNvSpPr/>
      </xdr:nvSpPr>
      <xdr:spPr>
        <a:xfrm>
          <a:off x="22110700" y="183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112321</xdr:rowOff>
    </xdr:from>
    <xdr:ext cx="469744" cy="259045"/>
    <xdr:sp macro="" textlink="">
      <xdr:nvSpPr>
        <xdr:cNvPr id="682" name="【庁舎】&#10;一人当たり面積該当値テキスト"/>
        <xdr:cNvSpPr txBox="1"/>
      </xdr:nvSpPr>
      <xdr:spPr>
        <a:xfrm>
          <a:off x="22199600" y="182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28121</xdr:rowOff>
    </xdr:from>
    <xdr:to>
      <xdr:col>112</xdr:col>
      <xdr:colOff>38100</xdr:colOff>
      <xdr:row>107</xdr:row>
      <xdr:rowOff>129721</xdr:rowOff>
    </xdr:to>
    <xdr:sp macro="" textlink="">
      <xdr:nvSpPr>
        <xdr:cNvPr id="683" name="楕円 682"/>
        <xdr:cNvSpPr/>
      </xdr:nvSpPr>
      <xdr:spPr>
        <a:xfrm>
          <a:off x="21272500" y="183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76744</xdr:rowOff>
    </xdr:from>
    <xdr:to>
      <xdr:col>116</xdr:col>
      <xdr:colOff>63500</xdr:colOff>
      <xdr:row>107</xdr:row>
      <xdr:rowOff>78921</xdr:rowOff>
    </xdr:to>
    <xdr:cxnSp macro="">
      <xdr:nvCxnSpPr>
        <xdr:cNvPr id="684" name="直線コネクタ 683"/>
        <xdr:cNvCxnSpPr/>
      </xdr:nvCxnSpPr>
      <xdr:spPr>
        <a:xfrm flipV="1">
          <a:off x="21323300" y="18421894"/>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32476</xdr:rowOff>
    </xdr:from>
    <xdr:to>
      <xdr:col>107</xdr:col>
      <xdr:colOff>101600</xdr:colOff>
      <xdr:row>107</xdr:row>
      <xdr:rowOff>134076</xdr:rowOff>
    </xdr:to>
    <xdr:sp macro="" textlink="">
      <xdr:nvSpPr>
        <xdr:cNvPr id="685" name="楕円 684"/>
        <xdr:cNvSpPr/>
      </xdr:nvSpPr>
      <xdr:spPr>
        <a:xfrm>
          <a:off x="20383500" y="183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78921</xdr:rowOff>
    </xdr:from>
    <xdr:to>
      <xdr:col>111</xdr:col>
      <xdr:colOff>177800</xdr:colOff>
      <xdr:row>107</xdr:row>
      <xdr:rowOff>83276</xdr:rowOff>
    </xdr:to>
    <xdr:cxnSp macro="">
      <xdr:nvCxnSpPr>
        <xdr:cNvPr id="686" name="直線コネクタ 685"/>
        <xdr:cNvCxnSpPr/>
      </xdr:nvCxnSpPr>
      <xdr:spPr>
        <a:xfrm flipV="1">
          <a:off x="20434300" y="1842407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33564</xdr:rowOff>
    </xdr:from>
    <xdr:to>
      <xdr:col>102</xdr:col>
      <xdr:colOff>165100</xdr:colOff>
      <xdr:row>107</xdr:row>
      <xdr:rowOff>135164</xdr:rowOff>
    </xdr:to>
    <xdr:sp macro="" textlink="">
      <xdr:nvSpPr>
        <xdr:cNvPr id="687" name="楕円 686"/>
        <xdr:cNvSpPr/>
      </xdr:nvSpPr>
      <xdr:spPr>
        <a:xfrm>
          <a:off x="19494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83276</xdr:rowOff>
    </xdr:from>
    <xdr:to>
      <xdr:col>107</xdr:col>
      <xdr:colOff>50800</xdr:colOff>
      <xdr:row>107</xdr:row>
      <xdr:rowOff>84364</xdr:rowOff>
    </xdr:to>
    <xdr:cxnSp macro="">
      <xdr:nvCxnSpPr>
        <xdr:cNvPr id="688" name="直線コネクタ 687"/>
        <xdr:cNvCxnSpPr/>
      </xdr:nvCxnSpPr>
      <xdr:spPr>
        <a:xfrm flipV="1">
          <a:off x="19545300" y="1842842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689" name="n_1aveValue【庁舎】&#10;一人当たり面積"/>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690" name="n_2aveValue【庁舎】&#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691"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87465</xdr:rowOff>
    </xdr:from>
    <xdr:ext cx="469744" cy="259045"/>
    <xdr:sp macro="" textlink="">
      <xdr:nvSpPr>
        <xdr:cNvPr id="692" name="n_4aveValue【庁舎】&#10;一人当たり面積"/>
        <xdr:cNvSpPr txBox="1"/>
      </xdr:nvSpPr>
      <xdr:spPr>
        <a:xfrm>
          <a:off x="18421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120848</xdr:rowOff>
    </xdr:from>
    <xdr:ext cx="469744" cy="259045"/>
    <xdr:sp macro="" textlink="">
      <xdr:nvSpPr>
        <xdr:cNvPr id="693" name="n_1mainValue【庁舎】&#10;一人当たり面積"/>
        <xdr:cNvSpPr txBox="1"/>
      </xdr:nvSpPr>
      <xdr:spPr>
        <a:xfrm>
          <a:off x="21075727" y="1846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125203</xdr:rowOff>
    </xdr:from>
    <xdr:ext cx="469744" cy="259045"/>
    <xdr:sp macro="" textlink="">
      <xdr:nvSpPr>
        <xdr:cNvPr id="694" name="n_2mainValue【庁舎】&#10;一人当たり面積"/>
        <xdr:cNvSpPr txBox="1"/>
      </xdr:nvSpPr>
      <xdr:spPr>
        <a:xfrm>
          <a:off x="20199427" y="1847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126291</xdr:rowOff>
    </xdr:from>
    <xdr:ext cx="469744" cy="259045"/>
    <xdr:sp macro="" textlink="">
      <xdr:nvSpPr>
        <xdr:cNvPr id="695" name="n_3mainValue【庁舎】&#10;一人当たり面積"/>
        <xdr:cNvSpPr txBox="1"/>
      </xdr:nvSpPr>
      <xdr:spPr>
        <a:xfrm>
          <a:off x="19310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類似団体と比較して特に有形固定資産減価償却率が高くなっている主な施設は、体育館・プール、庁舎である。</a:t>
          </a:r>
        </a:p>
        <a:p>
          <a:r>
            <a:rPr kumimoji="1" lang="ja-JP" altLang="en-US" sz="1300">
              <a:latin typeface="ＭＳ Ｐゴシック" panose="020B0600070205080204" pitchFamily="50" charset="-128"/>
              <a:ea typeface="ＭＳ Ｐゴシック" panose="020B0600070205080204" pitchFamily="50" charset="-128"/>
            </a:rPr>
            <a:t>体育館・プールについては、一部の施設が昭和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年代に建設されており耐用年数を経過しつつあるためである。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また、庁舎については、庁舎及び分庁舎が昭和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年代に建設され、耐用年数の経過及び耐震改修の未実施であることから、令和元年度に個別施設計画を策定し、計画に基づいた建て替えを進めている。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新庁舎建設は令和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年度での完了を見込んでいるため、有形固定資産減価償却率は今後低くなる見通しとなっている。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5,077
5,042
18.92
3,070,579
2,755,409
119,412
1,855,460
2,305,040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歳入のうち自主財源が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割程度で地方交付税が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割を占めることとなり、</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依然として指数に大きな変化はない。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不納欠損・未収金等の縮減、新たな収入の確保等歳入の拡大を図り、民間委託等による歳出の徹底的な見直しに取り組み、財源基盤の強化に努める。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106741</xdr:rowOff>
    </xdr:to>
    <xdr:cxnSp macro="">
      <xdr:nvCxnSpPr>
        <xdr:cNvPr id="70" name="直線コネクタ 69"/>
        <xdr:cNvCxnSpPr/>
      </xdr:nvCxnSpPr>
      <xdr:spPr>
        <a:xfrm flipV="1">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118231</xdr:rowOff>
    </xdr:to>
    <xdr:cxnSp macro="">
      <xdr:nvCxnSpPr>
        <xdr:cNvPr id="73" name="直線コネクタ 72"/>
        <xdr:cNvCxnSpPr/>
      </xdr:nvCxnSpPr>
      <xdr:spPr>
        <a:xfrm flipV="1">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129722</xdr:rowOff>
    </xdr:to>
    <xdr:cxnSp macro="">
      <xdr:nvCxnSpPr>
        <xdr:cNvPr id="76" name="直線コネクタ 75"/>
        <xdr:cNvCxnSpPr/>
      </xdr:nvCxnSpPr>
      <xdr:spPr>
        <a:xfrm flipV="1">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152702</xdr:rowOff>
    </xdr:to>
    <xdr:cxnSp macro="">
      <xdr:nvCxnSpPr>
        <xdr:cNvPr id="79" name="直線コネクタ 78"/>
        <xdr:cNvCxnSpPr/>
      </xdr:nvCxnSpPr>
      <xdr:spPr>
        <a:xfrm flipV="1">
          <a:off x="1447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82" name="フローチャート: 判断 81"/>
        <xdr:cNvSpPr/>
      </xdr:nvSpPr>
      <xdr:spPr>
        <a:xfrm>
          <a:off x="1397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83" name="テキスト ボックス 82"/>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42229</xdr:rowOff>
    </xdr:from>
    <xdr:ext cx="762000" cy="259045"/>
    <xdr:sp macro="" textlink="">
      <xdr:nvSpPr>
        <xdr:cNvPr id="98" name="テキスト ボックス 97"/>
        <xdr:cNvSpPr txBox="1"/>
      </xdr:nvSpPr>
      <xdr:spPr>
        <a:xfrm>
          <a:off x="1066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特別会計への繰出金及び公債費が大きな割合を示している。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特別会計事業の自立した運営による繰出金の縮減をはじめ、今後の公債費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起債借入の抑制を図る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等支出の抑制に努め、弾力性の向上を図る。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29718</xdr:rowOff>
    </xdr:to>
    <xdr:cxnSp macro="">
      <xdr:nvCxnSpPr>
        <xdr:cNvPr id="131" name="直線コネクタ 130"/>
        <xdr:cNvCxnSpPr/>
      </xdr:nvCxnSpPr>
      <xdr:spPr>
        <a:xfrm flipV="1">
          <a:off x="4114800" y="1096391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150622</xdr:rowOff>
    </xdr:from>
    <xdr:to>
      <xdr:col>19</xdr:col>
      <xdr:colOff>133350</xdr:colOff>
      <xdr:row>64</xdr:row>
      <xdr:rowOff>29718</xdr:rowOff>
    </xdr:to>
    <xdr:cxnSp macro="">
      <xdr:nvCxnSpPr>
        <xdr:cNvPr id="134" name="直線コネクタ 133"/>
        <xdr:cNvCxnSpPr/>
      </xdr:nvCxnSpPr>
      <xdr:spPr>
        <a:xfrm>
          <a:off x="3225800" y="1078052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150622</xdr:rowOff>
    </xdr:from>
    <xdr:to>
      <xdr:col>15</xdr:col>
      <xdr:colOff>82550</xdr:colOff>
      <xdr:row>63</xdr:row>
      <xdr:rowOff>61214</xdr:rowOff>
    </xdr:to>
    <xdr:cxnSp macro="">
      <xdr:nvCxnSpPr>
        <xdr:cNvPr id="137" name="直線コネクタ 136"/>
        <xdr:cNvCxnSpPr/>
      </xdr:nvCxnSpPr>
      <xdr:spPr>
        <a:xfrm flipV="1">
          <a:off x="2336800" y="1078052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162814</xdr:rowOff>
    </xdr:from>
    <xdr:to>
      <xdr:col>11</xdr:col>
      <xdr:colOff>31750</xdr:colOff>
      <xdr:row>63</xdr:row>
      <xdr:rowOff>61214</xdr:rowOff>
    </xdr:to>
    <xdr:cxnSp macro="">
      <xdr:nvCxnSpPr>
        <xdr:cNvPr id="140" name="直線コネクタ 139"/>
        <xdr:cNvCxnSpPr/>
      </xdr:nvCxnSpPr>
      <xdr:spPr>
        <a:xfrm>
          <a:off x="1447800" y="1062126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3" name="フローチャート: 判断 142"/>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4" name="テキスト ボックス 143"/>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0" name="楕円 149"/>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128287</xdr:rowOff>
    </xdr:from>
    <xdr:ext cx="762000" cy="259045"/>
    <xdr:sp macro="" textlink="">
      <xdr:nvSpPr>
        <xdr:cNvPr id="151" name="財政構造の弾力性該当値テキスト"/>
        <xdr:cNvSpPr txBox="1"/>
      </xdr:nvSpPr>
      <xdr:spPr>
        <a:xfrm>
          <a:off x="50419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150368</xdr:rowOff>
    </xdr:from>
    <xdr:to>
      <xdr:col>19</xdr:col>
      <xdr:colOff>184150</xdr:colOff>
      <xdr:row>64</xdr:row>
      <xdr:rowOff>80518</xdr:rowOff>
    </xdr:to>
    <xdr:sp macro="" textlink="">
      <xdr:nvSpPr>
        <xdr:cNvPr id="152" name="楕円 151"/>
        <xdr:cNvSpPr/>
      </xdr:nvSpPr>
      <xdr:spPr>
        <a:xfrm>
          <a:off x="4064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65295</xdr:rowOff>
    </xdr:from>
    <xdr:ext cx="736600" cy="259045"/>
    <xdr:sp macro="" textlink="">
      <xdr:nvSpPr>
        <xdr:cNvPr id="153" name="テキスト ボックス 152"/>
        <xdr:cNvSpPr txBox="1"/>
      </xdr:nvSpPr>
      <xdr:spPr>
        <a:xfrm>
          <a:off x="3733800" y="110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54" name="楕円 153"/>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40149</xdr:rowOff>
    </xdr:from>
    <xdr:ext cx="762000" cy="259045"/>
    <xdr:sp macro="" textlink="">
      <xdr:nvSpPr>
        <xdr:cNvPr id="155" name="テキスト ボックス 154"/>
        <xdr:cNvSpPr txBox="1"/>
      </xdr:nvSpPr>
      <xdr:spPr>
        <a:xfrm>
          <a:off x="2844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10414</xdr:rowOff>
    </xdr:from>
    <xdr:to>
      <xdr:col>11</xdr:col>
      <xdr:colOff>82550</xdr:colOff>
      <xdr:row>63</xdr:row>
      <xdr:rowOff>112014</xdr:rowOff>
    </xdr:to>
    <xdr:sp macro="" textlink="">
      <xdr:nvSpPr>
        <xdr:cNvPr id="156" name="楕円 155"/>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57" name="テキスト ボックス 156"/>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112014</xdr:rowOff>
    </xdr:from>
    <xdr:to>
      <xdr:col>7</xdr:col>
      <xdr:colOff>31750</xdr:colOff>
      <xdr:row>62</xdr:row>
      <xdr:rowOff>42164</xdr:rowOff>
    </xdr:to>
    <xdr:sp macro="" textlink="">
      <xdr:nvSpPr>
        <xdr:cNvPr id="158" name="楕円 157"/>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52341</xdr:rowOff>
    </xdr:from>
    <xdr:ext cx="762000" cy="259045"/>
    <xdr:sp macro="" textlink="">
      <xdr:nvSpPr>
        <xdr:cNvPr id="159" name="テキスト ボックス 158"/>
        <xdr:cNvSpPr txBox="1"/>
      </xdr:nvSpPr>
      <xdr:spPr>
        <a:xfrm>
          <a:off x="1066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[246,320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類似団体平均に比べ高くなっているのは、主に物件費を要因としており、ふくしま森林再生事業や道路等側溝堆積物撤去・処理支援事業に費用がかかっているためである。また、平成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年度に比べて大きく減額となった理由については、ふるさと納税事業において見直しを行ったことにより事業規模の縮小となったことが要因であると考えられる。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158767</xdr:rowOff>
    </xdr:from>
    <xdr:to>
      <xdr:col>23</xdr:col>
      <xdr:colOff>133350</xdr:colOff>
      <xdr:row>88</xdr:row>
      <xdr:rowOff>145943</xdr:rowOff>
    </xdr:to>
    <xdr:cxnSp macro="">
      <xdr:nvCxnSpPr>
        <xdr:cNvPr id="194" name="直線コネクタ 193"/>
        <xdr:cNvCxnSpPr/>
      </xdr:nvCxnSpPr>
      <xdr:spPr>
        <a:xfrm flipV="1">
          <a:off x="4114800" y="14389117"/>
          <a:ext cx="838200" cy="84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27401</xdr:rowOff>
    </xdr:from>
    <xdr:to>
      <xdr:col>19</xdr:col>
      <xdr:colOff>133350</xdr:colOff>
      <xdr:row>88</xdr:row>
      <xdr:rowOff>145943</xdr:rowOff>
    </xdr:to>
    <xdr:cxnSp macro="">
      <xdr:nvCxnSpPr>
        <xdr:cNvPr id="197" name="直線コネクタ 196"/>
        <xdr:cNvCxnSpPr/>
      </xdr:nvCxnSpPr>
      <xdr:spPr>
        <a:xfrm>
          <a:off x="3225800" y="14429201"/>
          <a:ext cx="889000" cy="80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27401</xdr:rowOff>
    </xdr:from>
    <xdr:to>
      <xdr:col>15</xdr:col>
      <xdr:colOff>82550</xdr:colOff>
      <xdr:row>84</xdr:row>
      <xdr:rowOff>40563</xdr:rowOff>
    </xdr:to>
    <xdr:cxnSp macro="">
      <xdr:nvCxnSpPr>
        <xdr:cNvPr id="200" name="直線コネクタ 199"/>
        <xdr:cNvCxnSpPr/>
      </xdr:nvCxnSpPr>
      <xdr:spPr>
        <a:xfrm flipV="1">
          <a:off x="2336800" y="14429201"/>
          <a:ext cx="889000" cy="1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40563</xdr:rowOff>
    </xdr:from>
    <xdr:to>
      <xdr:col>11</xdr:col>
      <xdr:colOff>31750</xdr:colOff>
      <xdr:row>84</xdr:row>
      <xdr:rowOff>80849</xdr:rowOff>
    </xdr:to>
    <xdr:cxnSp macro="">
      <xdr:nvCxnSpPr>
        <xdr:cNvPr id="203" name="直線コネクタ 202"/>
        <xdr:cNvCxnSpPr/>
      </xdr:nvCxnSpPr>
      <xdr:spPr>
        <a:xfrm flipV="1">
          <a:off x="1447800" y="14442363"/>
          <a:ext cx="889000" cy="4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164026</xdr:rowOff>
    </xdr:from>
    <xdr:to>
      <xdr:col>7</xdr:col>
      <xdr:colOff>31750</xdr:colOff>
      <xdr:row>84</xdr:row>
      <xdr:rowOff>94176</xdr:rowOff>
    </xdr:to>
    <xdr:sp macro="" textlink="">
      <xdr:nvSpPr>
        <xdr:cNvPr id="206" name="フローチャート: 判断 205"/>
        <xdr:cNvSpPr/>
      </xdr:nvSpPr>
      <xdr:spPr>
        <a:xfrm>
          <a:off x="1397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104353</xdr:rowOff>
    </xdr:from>
    <xdr:ext cx="762000" cy="259045"/>
    <xdr:sp macro="" textlink="">
      <xdr:nvSpPr>
        <xdr:cNvPr id="207" name="テキスト ボックス 206"/>
        <xdr:cNvSpPr txBox="1"/>
      </xdr:nvSpPr>
      <xdr:spPr>
        <a:xfrm>
          <a:off x="1066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107967</xdr:rowOff>
    </xdr:from>
    <xdr:to>
      <xdr:col>23</xdr:col>
      <xdr:colOff>184150</xdr:colOff>
      <xdr:row>84</xdr:row>
      <xdr:rowOff>38117</xdr:rowOff>
    </xdr:to>
    <xdr:sp macro="" textlink="">
      <xdr:nvSpPr>
        <xdr:cNvPr id="213" name="楕円 212"/>
        <xdr:cNvSpPr/>
      </xdr:nvSpPr>
      <xdr:spPr>
        <a:xfrm>
          <a:off x="4902200" y="1433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80044</xdr:rowOff>
    </xdr:from>
    <xdr:ext cx="762000" cy="259045"/>
    <xdr:sp macro="" textlink="">
      <xdr:nvSpPr>
        <xdr:cNvPr id="214" name="人件費・物件費等の状況該当値テキスト"/>
        <xdr:cNvSpPr txBox="1"/>
      </xdr:nvSpPr>
      <xdr:spPr>
        <a:xfrm>
          <a:off x="5041900" y="1431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95143</xdr:rowOff>
    </xdr:from>
    <xdr:to>
      <xdr:col>19</xdr:col>
      <xdr:colOff>184150</xdr:colOff>
      <xdr:row>89</xdr:row>
      <xdr:rowOff>25293</xdr:rowOff>
    </xdr:to>
    <xdr:sp macro="" textlink="">
      <xdr:nvSpPr>
        <xdr:cNvPr id="215" name="楕円 214"/>
        <xdr:cNvSpPr/>
      </xdr:nvSpPr>
      <xdr:spPr>
        <a:xfrm>
          <a:off x="4064000" y="151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10070</xdr:rowOff>
    </xdr:from>
    <xdr:ext cx="736600" cy="259045"/>
    <xdr:sp macro="" textlink="">
      <xdr:nvSpPr>
        <xdr:cNvPr id="216" name="テキスト ボックス 215"/>
        <xdr:cNvSpPr txBox="1"/>
      </xdr:nvSpPr>
      <xdr:spPr>
        <a:xfrm>
          <a:off x="3733800" y="1526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148051</xdr:rowOff>
    </xdr:from>
    <xdr:to>
      <xdr:col>15</xdr:col>
      <xdr:colOff>133350</xdr:colOff>
      <xdr:row>84</xdr:row>
      <xdr:rowOff>78201</xdr:rowOff>
    </xdr:to>
    <xdr:sp macro="" textlink="">
      <xdr:nvSpPr>
        <xdr:cNvPr id="217" name="楕円 216"/>
        <xdr:cNvSpPr/>
      </xdr:nvSpPr>
      <xdr:spPr>
        <a:xfrm>
          <a:off x="3175000" y="143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62978</xdr:rowOff>
    </xdr:from>
    <xdr:ext cx="762000" cy="259045"/>
    <xdr:sp macro="" textlink="">
      <xdr:nvSpPr>
        <xdr:cNvPr id="218" name="テキスト ボックス 217"/>
        <xdr:cNvSpPr txBox="1"/>
      </xdr:nvSpPr>
      <xdr:spPr>
        <a:xfrm>
          <a:off x="2844800" y="1446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161213</xdr:rowOff>
    </xdr:from>
    <xdr:to>
      <xdr:col>11</xdr:col>
      <xdr:colOff>82550</xdr:colOff>
      <xdr:row>84</xdr:row>
      <xdr:rowOff>91363</xdr:rowOff>
    </xdr:to>
    <xdr:sp macro="" textlink="">
      <xdr:nvSpPr>
        <xdr:cNvPr id="219" name="楕円 218"/>
        <xdr:cNvSpPr/>
      </xdr:nvSpPr>
      <xdr:spPr>
        <a:xfrm>
          <a:off x="2286000" y="1439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76140</xdr:rowOff>
    </xdr:from>
    <xdr:ext cx="762000" cy="259045"/>
    <xdr:sp macro="" textlink="">
      <xdr:nvSpPr>
        <xdr:cNvPr id="220" name="テキスト ボックス 219"/>
        <xdr:cNvSpPr txBox="1"/>
      </xdr:nvSpPr>
      <xdr:spPr>
        <a:xfrm>
          <a:off x="1955800" y="1447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30049</xdr:rowOff>
    </xdr:from>
    <xdr:to>
      <xdr:col>7</xdr:col>
      <xdr:colOff>31750</xdr:colOff>
      <xdr:row>84</xdr:row>
      <xdr:rowOff>131649</xdr:rowOff>
    </xdr:to>
    <xdr:sp macro="" textlink="">
      <xdr:nvSpPr>
        <xdr:cNvPr id="221" name="楕円 220"/>
        <xdr:cNvSpPr/>
      </xdr:nvSpPr>
      <xdr:spPr>
        <a:xfrm>
          <a:off x="1397000" y="1443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116426</xdr:rowOff>
    </xdr:from>
    <xdr:ext cx="762000" cy="259045"/>
    <xdr:sp macro="" textlink="">
      <xdr:nvSpPr>
        <xdr:cNvPr id="222" name="テキスト ボックス 221"/>
        <xdr:cNvSpPr txBox="1"/>
      </xdr:nvSpPr>
      <xdr:spPr>
        <a:xfrm>
          <a:off x="1066800" y="1451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本村は他市町村より職員数が少ないため若干名の給与水準の増減によりラスパイレス指数が大きく変わると考えられる。他市町村より給与水準が高いと安易に判断することはできないと思われる。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今後も様々な状勢を勘案し給与の適正化を図る。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147562</xdr:rowOff>
    </xdr:to>
    <xdr:cxnSp macro="">
      <xdr:nvCxnSpPr>
        <xdr:cNvPr id="258" name="直線コネクタ 257"/>
        <xdr:cNvCxnSpPr/>
      </xdr:nvCxnSpPr>
      <xdr:spPr>
        <a:xfrm>
          <a:off x="16179800" y="1488077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136071</xdr:rowOff>
    </xdr:to>
    <xdr:cxnSp macro="">
      <xdr:nvCxnSpPr>
        <xdr:cNvPr id="261" name="直線コネクタ 260"/>
        <xdr:cNvCxnSpPr/>
      </xdr:nvCxnSpPr>
      <xdr:spPr>
        <a:xfrm>
          <a:off x="15290800" y="147773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32657</xdr:rowOff>
    </xdr:to>
    <xdr:cxnSp macro="">
      <xdr:nvCxnSpPr>
        <xdr:cNvPr id="264" name="直線コネクタ 263"/>
        <xdr:cNvCxnSpPr/>
      </xdr:nvCxnSpPr>
      <xdr:spPr>
        <a:xfrm>
          <a:off x="14401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169636</xdr:rowOff>
    </xdr:to>
    <xdr:cxnSp macro="">
      <xdr:nvCxnSpPr>
        <xdr:cNvPr id="267" name="直線コネクタ 266"/>
        <xdr:cNvCxnSpPr/>
      </xdr:nvCxnSpPr>
      <xdr:spPr>
        <a:xfrm flipV="1">
          <a:off x="13512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70" name="フローチャート: 判断 269"/>
        <xdr:cNvSpPr/>
      </xdr:nvSpPr>
      <xdr:spPr>
        <a:xfrm>
          <a:off x="13462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79725</xdr:rowOff>
    </xdr:from>
    <xdr:ext cx="762000" cy="259045"/>
    <xdr:sp macro="" textlink="">
      <xdr:nvSpPr>
        <xdr:cNvPr id="271" name="テキスト ボックス 270"/>
        <xdr:cNvSpPr txBox="1"/>
      </xdr:nvSpPr>
      <xdr:spPr>
        <a:xfrm>
          <a:off x="13131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7" name="楕円 276"/>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78" name="給与水準   （国との比較）該当値テキスト"/>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9" name="楕円 278"/>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0" name="テキスト ボックス 279"/>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1" name="楕円 280"/>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82" name="テキスト ボックス 281"/>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3" name="楕円 282"/>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4" name="テキスト ボックス 283"/>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5" name="楕円 284"/>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6" name="テキスト ボックス 285"/>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年度まで新規採用を見送ったため、類似団体平均を下回ることが出来た。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今後も退職と採用、人員と業務のバランスを考慮し、適正な定員管理に努める。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35052</xdr:rowOff>
    </xdr:from>
    <xdr:to>
      <xdr:col>81</xdr:col>
      <xdr:colOff>44450</xdr:colOff>
      <xdr:row>60</xdr:row>
      <xdr:rowOff>50133</xdr:rowOff>
    </xdr:to>
    <xdr:cxnSp macro="">
      <xdr:nvCxnSpPr>
        <xdr:cNvPr id="317" name="直線コネクタ 316"/>
        <xdr:cNvCxnSpPr/>
      </xdr:nvCxnSpPr>
      <xdr:spPr>
        <a:xfrm>
          <a:off x="16179800" y="10322052"/>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667</xdr:rowOff>
    </xdr:from>
    <xdr:to>
      <xdr:col>77</xdr:col>
      <xdr:colOff>44450</xdr:colOff>
      <xdr:row>60</xdr:row>
      <xdr:rowOff>35052</xdr:rowOff>
    </xdr:to>
    <xdr:cxnSp macro="">
      <xdr:nvCxnSpPr>
        <xdr:cNvPr id="320" name="直線コネクタ 319"/>
        <xdr:cNvCxnSpPr/>
      </xdr:nvCxnSpPr>
      <xdr:spPr>
        <a:xfrm>
          <a:off x="15290800" y="10287667"/>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156432</xdr:rowOff>
    </xdr:from>
    <xdr:to>
      <xdr:col>72</xdr:col>
      <xdr:colOff>203200</xdr:colOff>
      <xdr:row>60</xdr:row>
      <xdr:rowOff>667</xdr:rowOff>
    </xdr:to>
    <xdr:cxnSp macro="">
      <xdr:nvCxnSpPr>
        <xdr:cNvPr id="323" name="直線コネクタ 322"/>
        <xdr:cNvCxnSpPr/>
      </xdr:nvCxnSpPr>
      <xdr:spPr>
        <a:xfrm>
          <a:off x="14401800" y="10271982"/>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122650</xdr:rowOff>
    </xdr:from>
    <xdr:to>
      <xdr:col>68</xdr:col>
      <xdr:colOff>152400</xdr:colOff>
      <xdr:row>59</xdr:row>
      <xdr:rowOff>156432</xdr:rowOff>
    </xdr:to>
    <xdr:cxnSp macro="">
      <xdr:nvCxnSpPr>
        <xdr:cNvPr id="326" name="直線コネクタ 325"/>
        <xdr:cNvCxnSpPr/>
      </xdr:nvCxnSpPr>
      <xdr:spPr>
        <a:xfrm>
          <a:off x="13512800" y="102382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9" name="フローチャート: 判断 328"/>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30" name="テキスト ボックス 329"/>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36" name="楕円 335"/>
        <xdr:cNvSpPr/>
      </xdr:nvSpPr>
      <xdr:spPr>
        <a:xfrm>
          <a:off x="16967200" y="102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15860</xdr:rowOff>
    </xdr:from>
    <xdr:ext cx="762000" cy="259045"/>
    <xdr:sp macro="" textlink="">
      <xdr:nvSpPr>
        <xdr:cNvPr id="337" name="定員管理の状況該当値テキスト"/>
        <xdr:cNvSpPr txBox="1"/>
      </xdr:nvSpPr>
      <xdr:spPr>
        <a:xfrm>
          <a:off x="17106900" y="1013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155702</xdr:rowOff>
    </xdr:from>
    <xdr:to>
      <xdr:col>77</xdr:col>
      <xdr:colOff>95250</xdr:colOff>
      <xdr:row>60</xdr:row>
      <xdr:rowOff>85852</xdr:rowOff>
    </xdr:to>
    <xdr:sp macro="" textlink="">
      <xdr:nvSpPr>
        <xdr:cNvPr id="338" name="楕円 337"/>
        <xdr:cNvSpPr/>
      </xdr:nvSpPr>
      <xdr:spPr>
        <a:xfrm>
          <a:off x="16129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39" name="テキスト ボックス 338"/>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121317</xdr:rowOff>
    </xdr:from>
    <xdr:to>
      <xdr:col>73</xdr:col>
      <xdr:colOff>44450</xdr:colOff>
      <xdr:row>60</xdr:row>
      <xdr:rowOff>51467</xdr:rowOff>
    </xdr:to>
    <xdr:sp macro="" textlink="">
      <xdr:nvSpPr>
        <xdr:cNvPr id="340" name="楕円 339"/>
        <xdr:cNvSpPr/>
      </xdr:nvSpPr>
      <xdr:spPr>
        <a:xfrm>
          <a:off x="15240000" y="102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61644</xdr:rowOff>
    </xdr:from>
    <xdr:ext cx="762000" cy="259045"/>
    <xdr:sp macro="" textlink="">
      <xdr:nvSpPr>
        <xdr:cNvPr id="341" name="テキスト ボックス 340"/>
        <xdr:cNvSpPr txBox="1"/>
      </xdr:nvSpPr>
      <xdr:spPr>
        <a:xfrm>
          <a:off x="14909800" y="1000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105632</xdr:rowOff>
    </xdr:from>
    <xdr:to>
      <xdr:col>68</xdr:col>
      <xdr:colOff>203200</xdr:colOff>
      <xdr:row>60</xdr:row>
      <xdr:rowOff>35782</xdr:rowOff>
    </xdr:to>
    <xdr:sp macro="" textlink="">
      <xdr:nvSpPr>
        <xdr:cNvPr id="342" name="楕円 341"/>
        <xdr:cNvSpPr/>
      </xdr:nvSpPr>
      <xdr:spPr>
        <a:xfrm>
          <a:off x="14351000" y="102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45959</xdr:rowOff>
    </xdr:from>
    <xdr:ext cx="762000" cy="259045"/>
    <xdr:sp macro="" textlink="">
      <xdr:nvSpPr>
        <xdr:cNvPr id="343" name="テキスト ボックス 342"/>
        <xdr:cNvSpPr txBox="1"/>
      </xdr:nvSpPr>
      <xdr:spPr>
        <a:xfrm>
          <a:off x="14020800" y="999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71850</xdr:rowOff>
    </xdr:from>
    <xdr:to>
      <xdr:col>64</xdr:col>
      <xdr:colOff>152400</xdr:colOff>
      <xdr:row>60</xdr:row>
      <xdr:rowOff>2000</xdr:rowOff>
    </xdr:to>
    <xdr:sp macro="" textlink="">
      <xdr:nvSpPr>
        <xdr:cNvPr id="344" name="楕円 343"/>
        <xdr:cNvSpPr/>
      </xdr:nvSpPr>
      <xdr:spPr>
        <a:xfrm>
          <a:off x="13462000" y="101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12177</xdr:rowOff>
    </xdr:from>
    <xdr:ext cx="762000" cy="259045"/>
    <xdr:sp macro="" textlink="">
      <xdr:nvSpPr>
        <xdr:cNvPr id="345" name="テキスト ボックス 344"/>
        <xdr:cNvSpPr txBox="1"/>
      </xdr:nvSpPr>
      <xdr:spPr>
        <a:xfrm>
          <a:off x="13131800" y="99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類似団体平均を若干上回っており、今後は借入の抑制を行うとともに、収入の拡大に努め、起債依存型の事業実施を見直し比率の下降を目指す。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119634</xdr:rowOff>
    </xdr:to>
    <xdr:cxnSp macro="">
      <xdr:nvCxnSpPr>
        <xdr:cNvPr id="377" name="直線コネクタ 376"/>
        <xdr:cNvCxnSpPr/>
      </xdr:nvCxnSpPr>
      <xdr:spPr>
        <a:xfrm>
          <a:off x="16179800" y="71394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109982</xdr:rowOff>
    </xdr:to>
    <xdr:cxnSp macro="">
      <xdr:nvCxnSpPr>
        <xdr:cNvPr id="380" name="直線コネクタ 379"/>
        <xdr:cNvCxnSpPr/>
      </xdr:nvCxnSpPr>
      <xdr:spPr>
        <a:xfrm>
          <a:off x="15290800" y="71104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41</xdr:row>
      <xdr:rowOff>109982</xdr:rowOff>
    </xdr:to>
    <xdr:cxnSp macro="">
      <xdr:nvCxnSpPr>
        <xdr:cNvPr id="383" name="直線コネクタ 382"/>
        <xdr:cNvCxnSpPr/>
      </xdr:nvCxnSpPr>
      <xdr:spPr>
        <a:xfrm flipV="1">
          <a:off x="14401800" y="71104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42</xdr:row>
      <xdr:rowOff>15748</xdr:rowOff>
    </xdr:to>
    <xdr:cxnSp macro="">
      <xdr:nvCxnSpPr>
        <xdr:cNvPr id="386" name="直線コネクタ 385"/>
        <xdr:cNvCxnSpPr/>
      </xdr:nvCxnSpPr>
      <xdr:spPr>
        <a:xfrm flipV="1">
          <a:off x="13512800" y="713943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89" name="フローチャート: 判断 388"/>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0" name="テキスト ボックス 389"/>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6" name="楕円 395"/>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397" name="公債費負担の状況該当値テキスト"/>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398" name="楕円 397"/>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99" name="テキスト ボックス 398"/>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0" name="楕円 399"/>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401" name="テキスト ボックス 400"/>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02" name="楕円 401"/>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3" name="テキスト ボックス 402"/>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04" name="楕円 403"/>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05" name="テキスト ボックス 404"/>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今後も財産の確保と借入の抑制を行い比率の維持に努める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43" name="フローチャート: 判断 442"/>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44" name="テキスト ボックス 443"/>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5,077
5,042
18.92
3,070,579
2,755,409
119,412
1,855,460
2,305,040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人件費に係るものは、令和元年度において</a:t>
          </a:r>
          <a:r>
            <a:rPr kumimoji="1" lang="en-US" altLang="ja-JP" sz="1300">
              <a:latin typeface="ＭＳ Ｐゴシック" panose="020B0600070205080204" pitchFamily="50" charset="-128"/>
              <a:ea typeface="ＭＳ Ｐゴシック" panose="020B0600070205080204" pitchFamily="50" charset="-128"/>
            </a:rPr>
            <a:t>26.4</a:t>
          </a:r>
          <a:r>
            <a:rPr kumimoji="1" lang="ja-JP" altLang="en-US" sz="1300">
              <a:latin typeface="ＭＳ Ｐゴシック" panose="020B0600070205080204" pitchFamily="50" charset="-128"/>
              <a:ea typeface="ＭＳ Ｐゴシック" panose="020B0600070205080204" pitchFamily="50" charset="-128"/>
            </a:rPr>
            <a:t>％と類似平均と比べて若干高い水準にある。これは人員と業務のバランスを考慮し職員数が増となったことによる。人口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人当たり職員数においては類似平均を下回っているものの、退職と採用のバランスを保ちながら適正な運営に努める。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5080</xdr:rowOff>
    </xdr:to>
    <xdr:cxnSp macro="">
      <xdr:nvCxnSpPr>
        <xdr:cNvPr id="66" name="直線コネクタ 65"/>
        <xdr:cNvCxnSpPr/>
      </xdr:nvCxnSpPr>
      <xdr:spPr>
        <a:xfrm>
          <a:off x="3987800" y="6482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153670</xdr:rowOff>
    </xdr:to>
    <xdr:cxnSp macro="">
      <xdr:nvCxnSpPr>
        <xdr:cNvPr id="69" name="直線コネクタ 68"/>
        <xdr:cNvCxnSpPr/>
      </xdr:nvCxnSpPr>
      <xdr:spPr>
        <a:xfrm flipV="1">
          <a:off x="3098800" y="648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153670</xdr:rowOff>
    </xdr:to>
    <xdr:cxnSp macro="">
      <xdr:nvCxnSpPr>
        <xdr:cNvPr id="72" name="直線コネクタ 71"/>
        <xdr:cNvCxnSpPr/>
      </xdr:nvCxnSpPr>
      <xdr:spPr>
        <a:xfrm>
          <a:off x="2209800" y="6405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62230</xdr:rowOff>
    </xdr:to>
    <xdr:cxnSp macro="">
      <xdr:nvCxnSpPr>
        <xdr:cNvPr id="75" name="直線コネクタ 74"/>
        <xdr:cNvCxnSpPr/>
      </xdr:nvCxnSpPr>
      <xdr:spPr>
        <a:xfrm>
          <a:off x="1320800" y="637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物件費は類似団体平均に比べ下回っており、当村で保有する施設数が類似団体に比べ少ないことが要因であると考えられる。更なる支出抑制、適正な運営に努める。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81280</xdr:rowOff>
    </xdr:from>
    <xdr:to>
      <xdr:col>82</xdr:col>
      <xdr:colOff>107950</xdr:colOff>
      <xdr:row>15</xdr:row>
      <xdr:rowOff>98425</xdr:rowOff>
    </xdr:to>
    <xdr:cxnSp macro="">
      <xdr:nvCxnSpPr>
        <xdr:cNvPr id="123" name="直線コネクタ 122"/>
        <xdr:cNvCxnSpPr/>
      </xdr:nvCxnSpPr>
      <xdr:spPr>
        <a:xfrm flipV="1">
          <a:off x="15671800" y="26530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98425</xdr:rowOff>
    </xdr:from>
    <xdr:to>
      <xdr:col>78</xdr:col>
      <xdr:colOff>69850</xdr:colOff>
      <xdr:row>17</xdr:row>
      <xdr:rowOff>69850</xdr:rowOff>
    </xdr:to>
    <xdr:cxnSp macro="">
      <xdr:nvCxnSpPr>
        <xdr:cNvPr id="126" name="直線コネクタ 125"/>
        <xdr:cNvCxnSpPr/>
      </xdr:nvCxnSpPr>
      <xdr:spPr>
        <a:xfrm flipV="1">
          <a:off x="14782800" y="2670175"/>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138430</xdr:rowOff>
    </xdr:from>
    <xdr:to>
      <xdr:col>73</xdr:col>
      <xdr:colOff>180975</xdr:colOff>
      <xdr:row>17</xdr:row>
      <xdr:rowOff>69850</xdr:rowOff>
    </xdr:to>
    <xdr:cxnSp macro="">
      <xdr:nvCxnSpPr>
        <xdr:cNvPr id="129" name="直線コネクタ 128"/>
        <xdr:cNvCxnSpPr/>
      </xdr:nvCxnSpPr>
      <xdr:spPr>
        <a:xfrm>
          <a:off x="13893800" y="2538730"/>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75565</xdr:rowOff>
    </xdr:from>
    <xdr:to>
      <xdr:col>69</xdr:col>
      <xdr:colOff>92075</xdr:colOff>
      <xdr:row>14</xdr:row>
      <xdr:rowOff>138430</xdr:rowOff>
    </xdr:to>
    <xdr:cxnSp macro="">
      <xdr:nvCxnSpPr>
        <xdr:cNvPr id="132" name="直線コネクタ 131"/>
        <xdr:cNvCxnSpPr/>
      </xdr:nvCxnSpPr>
      <xdr:spPr>
        <a:xfrm>
          <a:off x="13004800" y="24758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5" name="フローチャート: 判断 134"/>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6" name="テキスト ボックス 135"/>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30480</xdr:rowOff>
    </xdr:from>
    <xdr:to>
      <xdr:col>82</xdr:col>
      <xdr:colOff>158750</xdr:colOff>
      <xdr:row>15</xdr:row>
      <xdr:rowOff>132080</xdr:rowOff>
    </xdr:to>
    <xdr:sp macro="" textlink="">
      <xdr:nvSpPr>
        <xdr:cNvPr id="142" name="楕円 141"/>
        <xdr:cNvSpPr/>
      </xdr:nvSpPr>
      <xdr:spPr>
        <a:xfrm>
          <a:off x="164592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47007</xdr:rowOff>
    </xdr:from>
    <xdr:ext cx="762000" cy="259045"/>
    <xdr:sp macro="" textlink="">
      <xdr:nvSpPr>
        <xdr:cNvPr id="143" name="物件費該当値テキスト"/>
        <xdr:cNvSpPr txBox="1"/>
      </xdr:nvSpPr>
      <xdr:spPr>
        <a:xfrm>
          <a:off x="16598900" y="24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47625</xdr:rowOff>
    </xdr:from>
    <xdr:to>
      <xdr:col>78</xdr:col>
      <xdr:colOff>120650</xdr:colOff>
      <xdr:row>15</xdr:row>
      <xdr:rowOff>149225</xdr:rowOff>
    </xdr:to>
    <xdr:sp macro="" textlink="">
      <xdr:nvSpPr>
        <xdr:cNvPr id="144" name="楕円 143"/>
        <xdr:cNvSpPr/>
      </xdr:nvSpPr>
      <xdr:spPr>
        <a:xfrm>
          <a:off x="15621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45" name="テキスト ボックス 144"/>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6" name="楕円 145"/>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7" name="テキスト ボックス 146"/>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87630</xdr:rowOff>
    </xdr:from>
    <xdr:to>
      <xdr:col>69</xdr:col>
      <xdr:colOff>142875</xdr:colOff>
      <xdr:row>15</xdr:row>
      <xdr:rowOff>17780</xdr:rowOff>
    </xdr:to>
    <xdr:sp macro="" textlink="">
      <xdr:nvSpPr>
        <xdr:cNvPr id="148" name="楕円 147"/>
        <xdr:cNvSpPr/>
      </xdr:nvSpPr>
      <xdr:spPr>
        <a:xfrm>
          <a:off x="13843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27957</xdr:rowOff>
    </xdr:from>
    <xdr:ext cx="762000" cy="259045"/>
    <xdr:sp macro="" textlink="">
      <xdr:nvSpPr>
        <xdr:cNvPr id="149" name="テキスト ボックス 148"/>
        <xdr:cNvSpPr txBox="1"/>
      </xdr:nvSpPr>
      <xdr:spPr>
        <a:xfrm>
          <a:off x="13512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24765</xdr:rowOff>
    </xdr:from>
    <xdr:to>
      <xdr:col>65</xdr:col>
      <xdr:colOff>53975</xdr:colOff>
      <xdr:row>14</xdr:row>
      <xdr:rowOff>126365</xdr:rowOff>
    </xdr:to>
    <xdr:sp macro="" textlink="">
      <xdr:nvSpPr>
        <xdr:cNvPr id="150" name="楕円 149"/>
        <xdr:cNvSpPr/>
      </xdr:nvSpPr>
      <xdr:spPr>
        <a:xfrm>
          <a:off x="12954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136542</xdr:rowOff>
    </xdr:from>
    <xdr:ext cx="762000" cy="259045"/>
    <xdr:sp macro="" textlink="">
      <xdr:nvSpPr>
        <xdr:cNvPr id="151" name="テキスト ボックス 150"/>
        <xdr:cNvSpPr txBox="1"/>
      </xdr:nvSpPr>
      <xdr:spPr>
        <a:xfrm>
          <a:off x="12623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扶助費に係る経常収支比率は昨年と同様となっているが、財政を圧迫しないように今後も適正な運営に努める。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12700</xdr:rowOff>
    </xdr:to>
    <xdr:cxnSp macro="">
      <xdr:nvCxnSpPr>
        <xdr:cNvPr id="184" name="直線コネクタ 183"/>
        <xdr:cNvCxnSpPr/>
      </xdr:nvCxnSpPr>
      <xdr:spPr>
        <a:xfrm flipV="1">
          <a:off x="3987800" y="9423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12700</xdr:rowOff>
    </xdr:to>
    <xdr:cxnSp macro="">
      <xdr:nvCxnSpPr>
        <xdr:cNvPr id="187" name="直線コネクタ 186"/>
        <xdr:cNvCxnSpPr/>
      </xdr:nvCxnSpPr>
      <xdr:spPr>
        <a:xfrm>
          <a:off x="3098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31750</xdr:rowOff>
    </xdr:to>
    <xdr:cxnSp macro="">
      <xdr:nvCxnSpPr>
        <xdr:cNvPr id="190" name="直線コネクタ 189"/>
        <xdr:cNvCxnSpPr/>
      </xdr:nvCxnSpPr>
      <xdr:spPr>
        <a:xfrm flipV="1">
          <a:off x="2209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31750</xdr:rowOff>
    </xdr:to>
    <xdr:cxnSp macro="">
      <xdr:nvCxnSpPr>
        <xdr:cNvPr id="193" name="直線コネクタ 192"/>
        <xdr:cNvCxnSpPr/>
      </xdr:nvCxnSpPr>
      <xdr:spPr>
        <a:xfrm>
          <a:off x="1320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196" name="フローチャート: 判断 195"/>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197" name="テキスト ボックス 196"/>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3" name="楕円 202"/>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4"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5" name="楕円 204"/>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6" name="テキスト ボックス 205"/>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7" name="楕円 206"/>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08" name="テキスト ボックス 207"/>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9" name="楕円 208"/>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0" name="テキスト ボックス 209"/>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1" name="楕円 210"/>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2" name="テキスト ボックス 211"/>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上回っているのは、繰出し金の増加が主な要因である。土地造成事業において新規事業の実施に伴い操出金を必要としたことや、簡易水道、農業集落排水処理事業では施設の維持管理費等の増となったことが原因である。特別会計事業の自立した運営を図り、繰出金の縮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129286</xdr:rowOff>
    </xdr:from>
    <xdr:to>
      <xdr:col>82</xdr:col>
      <xdr:colOff>107950</xdr:colOff>
      <xdr:row>57</xdr:row>
      <xdr:rowOff>161290</xdr:rowOff>
    </xdr:to>
    <xdr:cxnSp macro="">
      <xdr:nvCxnSpPr>
        <xdr:cNvPr id="242" name="直線コネクタ 241"/>
        <xdr:cNvCxnSpPr/>
      </xdr:nvCxnSpPr>
      <xdr:spPr>
        <a:xfrm flipV="1">
          <a:off x="15671800" y="99019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42418</xdr:rowOff>
    </xdr:from>
    <xdr:to>
      <xdr:col>78</xdr:col>
      <xdr:colOff>69850</xdr:colOff>
      <xdr:row>57</xdr:row>
      <xdr:rowOff>161290</xdr:rowOff>
    </xdr:to>
    <xdr:cxnSp macro="">
      <xdr:nvCxnSpPr>
        <xdr:cNvPr id="245" name="直線コネクタ 244"/>
        <xdr:cNvCxnSpPr/>
      </xdr:nvCxnSpPr>
      <xdr:spPr>
        <a:xfrm>
          <a:off x="14782800" y="9472168"/>
          <a:ext cx="8890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42418</xdr:rowOff>
    </xdr:from>
    <xdr:to>
      <xdr:col>73</xdr:col>
      <xdr:colOff>180975</xdr:colOff>
      <xdr:row>58</xdr:row>
      <xdr:rowOff>53848</xdr:rowOff>
    </xdr:to>
    <xdr:cxnSp macro="">
      <xdr:nvCxnSpPr>
        <xdr:cNvPr id="248" name="直線コネクタ 247"/>
        <xdr:cNvCxnSpPr/>
      </xdr:nvCxnSpPr>
      <xdr:spPr>
        <a:xfrm flipV="1">
          <a:off x="13893800" y="9472168"/>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152146</xdr:rowOff>
    </xdr:from>
    <xdr:to>
      <xdr:col>69</xdr:col>
      <xdr:colOff>92075</xdr:colOff>
      <xdr:row>58</xdr:row>
      <xdr:rowOff>53848</xdr:rowOff>
    </xdr:to>
    <xdr:cxnSp macro="">
      <xdr:nvCxnSpPr>
        <xdr:cNvPr id="251" name="直線コネクタ 250"/>
        <xdr:cNvCxnSpPr/>
      </xdr:nvCxnSpPr>
      <xdr:spPr>
        <a:xfrm>
          <a:off x="13004800" y="99247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54" name="フローチャート: 判断 253"/>
        <xdr:cNvSpPr/>
      </xdr:nvSpPr>
      <xdr:spPr>
        <a:xfrm>
          <a:off x="12954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55" name="テキスト ボックス 254"/>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78486</xdr:rowOff>
    </xdr:from>
    <xdr:to>
      <xdr:col>82</xdr:col>
      <xdr:colOff>158750</xdr:colOff>
      <xdr:row>58</xdr:row>
      <xdr:rowOff>8636</xdr:rowOff>
    </xdr:to>
    <xdr:sp macro="" textlink="">
      <xdr:nvSpPr>
        <xdr:cNvPr id="261" name="楕円 260"/>
        <xdr:cNvSpPr/>
      </xdr:nvSpPr>
      <xdr:spPr>
        <a:xfrm>
          <a:off x="164592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50563</xdr:rowOff>
    </xdr:from>
    <xdr:ext cx="762000" cy="259045"/>
    <xdr:sp macro="" textlink="">
      <xdr:nvSpPr>
        <xdr:cNvPr id="262" name="その他該当値テキスト"/>
        <xdr:cNvSpPr txBox="1"/>
      </xdr:nvSpPr>
      <xdr:spPr>
        <a:xfrm>
          <a:off x="165989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3" name="楕円 262"/>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4" name="テキスト ボックス 263"/>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163068</xdr:rowOff>
    </xdr:from>
    <xdr:to>
      <xdr:col>74</xdr:col>
      <xdr:colOff>31750</xdr:colOff>
      <xdr:row>55</xdr:row>
      <xdr:rowOff>93218</xdr:rowOff>
    </xdr:to>
    <xdr:sp macro="" textlink="">
      <xdr:nvSpPr>
        <xdr:cNvPr id="265" name="楕円 264"/>
        <xdr:cNvSpPr/>
      </xdr:nvSpPr>
      <xdr:spPr>
        <a:xfrm>
          <a:off x="14732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103395</xdr:rowOff>
    </xdr:from>
    <xdr:ext cx="762000" cy="259045"/>
    <xdr:sp macro="" textlink="">
      <xdr:nvSpPr>
        <xdr:cNvPr id="266" name="テキスト ボックス 265"/>
        <xdr:cNvSpPr txBox="1"/>
      </xdr:nvSpPr>
      <xdr:spPr>
        <a:xfrm>
          <a:off x="14401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xdr:rowOff>
    </xdr:from>
    <xdr:to>
      <xdr:col>69</xdr:col>
      <xdr:colOff>142875</xdr:colOff>
      <xdr:row>58</xdr:row>
      <xdr:rowOff>104648</xdr:rowOff>
    </xdr:to>
    <xdr:sp macro="" textlink="">
      <xdr:nvSpPr>
        <xdr:cNvPr id="267" name="楕円 266"/>
        <xdr:cNvSpPr/>
      </xdr:nvSpPr>
      <xdr:spPr>
        <a:xfrm>
          <a:off x="13843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89425</xdr:rowOff>
    </xdr:from>
    <xdr:ext cx="762000" cy="259045"/>
    <xdr:sp macro="" textlink="">
      <xdr:nvSpPr>
        <xdr:cNvPr id="268" name="テキスト ボックス 267"/>
        <xdr:cNvSpPr txBox="1"/>
      </xdr:nvSpPr>
      <xdr:spPr>
        <a:xfrm>
          <a:off x="13512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101346</xdr:rowOff>
    </xdr:from>
    <xdr:to>
      <xdr:col>65</xdr:col>
      <xdr:colOff>53975</xdr:colOff>
      <xdr:row>58</xdr:row>
      <xdr:rowOff>31496</xdr:rowOff>
    </xdr:to>
    <xdr:sp macro="" textlink="">
      <xdr:nvSpPr>
        <xdr:cNvPr id="269" name="楕円 268"/>
        <xdr:cNvSpPr/>
      </xdr:nvSpPr>
      <xdr:spPr>
        <a:xfrm>
          <a:off x="12954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16273</xdr:rowOff>
    </xdr:from>
    <xdr:ext cx="762000" cy="259045"/>
    <xdr:sp macro="" textlink="">
      <xdr:nvSpPr>
        <xdr:cNvPr id="270" name="テキスト ボックス 269"/>
        <xdr:cNvSpPr txBox="1"/>
      </xdr:nvSpPr>
      <xdr:spPr>
        <a:xfrm>
          <a:off x="12623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補助費等その他に係る経常収支比率が類似団体平均を上回っているのは、一部事務組合等への負担金が多額となっているためである。今後は、補助金額等精査し、適正な支出を図る。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37</xdr:row>
      <xdr:rowOff>124714</xdr:rowOff>
    </xdr:to>
    <xdr:cxnSp macro="">
      <xdr:nvCxnSpPr>
        <xdr:cNvPr id="300" name="直線コネクタ 299"/>
        <xdr:cNvCxnSpPr/>
      </xdr:nvCxnSpPr>
      <xdr:spPr>
        <a:xfrm flipV="1">
          <a:off x="15671800" y="64409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124714</xdr:rowOff>
    </xdr:to>
    <xdr:cxnSp macro="">
      <xdr:nvCxnSpPr>
        <xdr:cNvPr id="303" name="直線コネクタ 302"/>
        <xdr:cNvCxnSpPr/>
      </xdr:nvCxnSpPr>
      <xdr:spPr>
        <a:xfrm>
          <a:off x="14782800" y="6459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115570</xdr:rowOff>
    </xdr:to>
    <xdr:cxnSp macro="">
      <xdr:nvCxnSpPr>
        <xdr:cNvPr id="306" name="直線コネクタ 305"/>
        <xdr:cNvCxnSpPr/>
      </xdr:nvCxnSpPr>
      <xdr:spPr>
        <a:xfrm>
          <a:off x="13893800" y="6445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101854</xdr:rowOff>
    </xdr:to>
    <xdr:cxnSp macro="">
      <xdr:nvCxnSpPr>
        <xdr:cNvPr id="309" name="直線コネクタ 308"/>
        <xdr:cNvCxnSpPr/>
      </xdr:nvCxnSpPr>
      <xdr:spPr>
        <a:xfrm>
          <a:off x="13004800" y="6399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2" name="フローチャート: 判断 311"/>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3" name="テキスト ボックス 312"/>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9" name="楕円 318"/>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0"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21" name="楕円 320"/>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22" name="テキスト ボックス 321"/>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23" name="楕円 322"/>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25" name="楕円 324"/>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26" name="テキスト ボックス 325"/>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27" name="楕円 326"/>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28" name="テキスト ボックス 327"/>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公債費に係る経常収支比率は昨年度に比べ、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％増となっており、据置期間が終わり元金償還が始まった借入があったことが要因である。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今後、公共施設の更新に財源が必要となる見込みなので、適正な借入を行い、将来負担を抑制するよう努める。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76</xdr:row>
      <xdr:rowOff>113285</xdr:rowOff>
    </xdr:to>
    <xdr:cxnSp macro="">
      <xdr:nvCxnSpPr>
        <xdr:cNvPr id="358" name="直線コネクタ 357"/>
        <xdr:cNvCxnSpPr/>
      </xdr:nvCxnSpPr>
      <xdr:spPr>
        <a:xfrm>
          <a:off x="3987800" y="131251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94996</xdr:rowOff>
    </xdr:from>
    <xdr:to>
      <xdr:col>19</xdr:col>
      <xdr:colOff>187325</xdr:colOff>
      <xdr:row>76</xdr:row>
      <xdr:rowOff>99568</xdr:rowOff>
    </xdr:to>
    <xdr:cxnSp macro="">
      <xdr:nvCxnSpPr>
        <xdr:cNvPr id="361" name="直線コネクタ 360"/>
        <xdr:cNvCxnSpPr/>
      </xdr:nvCxnSpPr>
      <xdr:spPr>
        <a:xfrm flipV="1">
          <a:off x="3098800" y="13125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99568</xdr:rowOff>
    </xdr:to>
    <xdr:cxnSp macro="">
      <xdr:nvCxnSpPr>
        <xdr:cNvPr id="364" name="直線コネクタ 363"/>
        <xdr:cNvCxnSpPr/>
      </xdr:nvCxnSpPr>
      <xdr:spPr>
        <a:xfrm>
          <a:off x="2209800" y="130977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67563</xdr:rowOff>
    </xdr:to>
    <xdr:cxnSp macro="">
      <xdr:nvCxnSpPr>
        <xdr:cNvPr id="367" name="直線コネクタ 366"/>
        <xdr:cNvCxnSpPr/>
      </xdr:nvCxnSpPr>
      <xdr:spPr>
        <a:xfrm>
          <a:off x="1320800" y="130657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70" name="フローチャート: 判断 369"/>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71" name="テキスト ボックス 370"/>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77" name="楕円 376"/>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78"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44196</xdr:rowOff>
    </xdr:from>
    <xdr:to>
      <xdr:col>20</xdr:col>
      <xdr:colOff>38100</xdr:colOff>
      <xdr:row>76</xdr:row>
      <xdr:rowOff>145796</xdr:rowOff>
    </xdr:to>
    <xdr:sp macro="" textlink="">
      <xdr:nvSpPr>
        <xdr:cNvPr id="379" name="楕円 378"/>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155973</xdr:rowOff>
    </xdr:from>
    <xdr:ext cx="736600" cy="259045"/>
    <xdr:sp macro="" textlink="">
      <xdr:nvSpPr>
        <xdr:cNvPr id="380" name="テキスト ボックス 379"/>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81" name="楕円 380"/>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82" name="テキスト ボックス 381"/>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83" name="楕円 382"/>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84" name="テキスト ボックス 383"/>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85" name="楕円 384"/>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86" name="テキスト ボックス 385"/>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公債費以外の経常収支比率の内訳は人件費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％となっており比率の大半を占めている。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支出、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繰出金の削減を図り、比率の下降に努める。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78</xdr:row>
      <xdr:rowOff>12700</xdr:rowOff>
    </xdr:to>
    <xdr:cxnSp macro="">
      <xdr:nvCxnSpPr>
        <xdr:cNvPr id="417" name="直線コネクタ 416"/>
        <xdr:cNvCxnSpPr/>
      </xdr:nvCxnSpPr>
      <xdr:spPr>
        <a:xfrm flipV="1">
          <a:off x="15671800" y="13330937"/>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78</xdr:row>
      <xdr:rowOff>12700</xdr:rowOff>
    </xdr:to>
    <xdr:cxnSp macro="">
      <xdr:nvCxnSpPr>
        <xdr:cNvPr id="420" name="直線コネクタ 419"/>
        <xdr:cNvCxnSpPr/>
      </xdr:nvCxnSpPr>
      <xdr:spPr>
        <a:xfrm>
          <a:off x="14782800" y="13170915"/>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78994</xdr:rowOff>
    </xdr:to>
    <xdr:cxnSp macro="">
      <xdr:nvCxnSpPr>
        <xdr:cNvPr id="423" name="直線コネクタ 422"/>
        <xdr:cNvCxnSpPr/>
      </xdr:nvCxnSpPr>
      <xdr:spPr>
        <a:xfrm flipV="1">
          <a:off x="13893800" y="13170915"/>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77</xdr:row>
      <xdr:rowOff>78994</xdr:rowOff>
    </xdr:to>
    <xdr:cxnSp macro="">
      <xdr:nvCxnSpPr>
        <xdr:cNvPr id="426" name="直線コネクタ 425"/>
        <xdr:cNvCxnSpPr/>
      </xdr:nvCxnSpPr>
      <xdr:spPr>
        <a:xfrm>
          <a:off x="13004800" y="1308404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39624</xdr:rowOff>
    </xdr:from>
    <xdr:to>
      <xdr:col>65</xdr:col>
      <xdr:colOff>53975</xdr:colOff>
      <xdr:row>74</xdr:row>
      <xdr:rowOff>141224</xdr:rowOff>
    </xdr:to>
    <xdr:sp macro="" textlink="">
      <xdr:nvSpPr>
        <xdr:cNvPr id="429" name="フローチャート: 判断 428"/>
        <xdr:cNvSpPr/>
      </xdr:nvSpPr>
      <xdr:spPr>
        <a:xfrm>
          <a:off x="12954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151401</xdr:rowOff>
    </xdr:from>
    <xdr:ext cx="762000" cy="259045"/>
    <xdr:sp macro="" textlink="">
      <xdr:nvSpPr>
        <xdr:cNvPr id="430" name="テキスト ボックス 429"/>
        <xdr:cNvSpPr txBox="1"/>
      </xdr:nvSpPr>
      <xdr:spPr>
        <a:xfrm>
          <a:off x="12623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36" name="楕円 435"/>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37"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38" name="楕円 437"/>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39" name="テキスト ボックス 438"/>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40" name="楕円 439"/>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41" name="テキスト ボックス 440"/>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42" name="楕円 441"/>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43" name="テキスト ボックス 442"/>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44" name="楕円 443"/>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89425</xdr:rowOff>
    </xdr:from>
    <xdr:ext cx="762000" cy="259045"/>
    <xdr:sp macro="" textlink="">
      <xdr:nvSpPr>
        <xdr:cNvPr id="445" name="テキスト ボックス 444"/>
        <xdr:cNvSpPr txBox="1"/>
      </xdr:nvSpPr>
      <xdr:spPr>
        <a:xfrm>
          <a:off x="12623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32445</xdr:rowOff>
    </xdr:from>
    <xdr:to>
      <xdr:col>29</xdr:col>
      <xdr:colOff>127000</xdr:colOff>
      <xdr:row>18</xdr:row>
      <xdr:rowOff>61870</xdr:rowOff>
    </xdr:to>
    <xdr:cxnSp macro="">
      <xdr:nvCxnSpPr>
        <xdr:cNvPr id="48" name="直線コネクタ 47"/>
        <xdr:cNvCxnSpPr/>
      </xdr:nvCxnSpPr>
      <xdr:spPr bwMode="auto">
        <a:xfrm flipV="1">
          <a:off x="5003800" y="3166170"/>
          <a:ext cx="647700" cy="29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61870</xdr:rowOff>
    </xdr:from>
    <xdr:to>
      <xdr:col>26</xdr:col>
      <xdr:colOff>50800</xdr:colOff>
      <xdr:row>18</xdr:row>
      <xdr:rowOff>83514</xdr:rowOff>
    </xdr:to>
    <xdr:cxnSp macro="">
      <xdr:nvCxnSpPr>
        <xdr:cNvPr id="51" name="直線コネクタ 50"/>
        <xdr:cNvCxnSpPr/>
      </xdr:nvCxnSpPr>
      <xdr:spPr bwMode="auto">
        <a:xfrm flipV="1">
          <a:off x="4305300" y="3195595"/>
          <a:ext cx="698500" cy="21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83514</xdr:rowOff>
    </xdr:from>
    <xdr:to>
      <xdr:col>22</xdr:col>
      <xdr:colOff>114300</xdr:colOff>
      <xdr:row>18</xdr:row>
      <xdr:rowOff>134995</xdr:rowOff>
    </xdr:to>
    <xdr:cxnSp macro="">
      <xdr:nvCxnSpPr>
        <xdr:cNvPr id="54" name="直線コネクタ 53"/>
        <xdr:cNvCxnSpPr/>
      </xdr:nvCxnSpPr>
      <xdr:spPr bwMode="auto">
        <a:xfrm flipV="1">
          <a:off x="3606800" y="3217239"/>
          <a:ext cx="698500" cy="51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134995</xdr:rowOff>
    </xdr:from>
    <xdr:to>
      <xdr:col>18</xdr:col>
      <xdr:colOff>177800</xdr:colOff>
      <xdr:row>19</xdr:row>
      <xdr:rowOff>24481</xdr:rowOff>
    </xdr:to>
    <xdr:cxnSp macro="">
      <xdr:nvCxnSpPr>
        <xdr:cNvPr id="57" name="直線コネクタ 56"/>
        <xdr:cNvCxnSpPr/>
      </xdr:nvCxnSpPr>
      <xdr:spPr bwMode="auto">
        <a:xfrm flipV="1">
          <a:off x="2908300" y="3268720"/>
          <a:ext cx="698500" cy="60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18349</xdr:rowOff>
    </xdr:from>
    <xdr:to>
      <xdr:col>15</xdr:col>
      <xdr:colOff>101600</xdr:colOff>
      <xdr:row>16</xdr:row>
      <xdr:rowOff>119949</xdr:rowOff>
    </xdr:to>
    <xdr:sp macro="" textlink="">
      <xdr:nvSpPr>
        <xdr:cNvPr id="60" name="フローチャート: 判断 59"/>
        <xdr:cNvSpPr/>
      </xdr:nvSpPr>
      <xdr:spPr bwMode="auto">
        <a:xfrm>
          <a:off x="2857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130126</xdr:rowOff>
    </xdr:from>
    <xdr:ext cx="762000" cy="259045"/>
    <xdr:sp macro="" textlink="">
      <xdr:nvSpPr>
        <xdr:cNvPr id="61" name="テキスト ボックス 60"/>
        <xdr:cNvSpPr txBox="1"/>
      </xdr:nvSpPr>
      <xdr:spPr>
        <a:xfrm>
          <a:off x="25273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153095</xdr:rowOff>
    </xdr:from>
    <xdr:to>
      <xdr:col>29</xdr:col>
      <xdr:colOff>177800</xdr:colOff>
      <xdr:row>18</xdr:row>
      <xdr:rowOff>83245</xdr:rowOff>
    </xdr:to>
    <xdr:sp macro="" textlink="">
      <xdr:nvSpPr>
        <xdr:cNvPr id="67" name="楕円 66"/>
        <xdr:cNvSpPr/>
      </xdr:nvSpPr>
      <xdr:spPr bwMode="auto">
        <a:xfrm>
          <a:off x="5600700" y="3115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125172</xdr:rowOff>
    </xdr:from>
    <xdr:ext cx="762000" cy="259045"/>
    <xdr:sp macro="" textlink="">
      <xdr:nvSpPr>
        <xdr:cNvPr id="68" name="人口1人当たり決算額の推移該当値テキスト130"/>
        <xdr:cNvSpPr txBox="1"/>
      </xdr:nvSpPr>
      <xdr:spPr>
        <a:xfrm>
          <a:off x="5740400" y="308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11070</xdr:rowOff>
    </xdr:from>
    <xdr:to>
      <xdr:col>26</xdr:col>
      <xdr:colOff>101600</xdr:colOff>
      <xdr:row>18</xdr:row>
      <xdr:rowOff>112670</xdr:rowOff>
    </xdr:to>
    <xdr:sp macro="" textlink="">
      <xdr:nvSpPr>
        <xdr:cNvPr id="69" name="楕円 68"/>
        <xdr:cNvSpPr/>
      </xdr:nvSpPr>
      <xdr:spPr bwMode="auto">
        <a:xfrm>
          <a:off x="4953000" y="3144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97447</xdr:rowOff>
    </xdr:from>
    <xdr:ext cx="736600" cy="259045"/>
    <xdr:sp macro="" textlink="">
      <xdr:nvSpPr>
        <xdr:cNvPr id="70" name="テキスト ボックス 69"/>
        <xdr:cNvSpPr txBox="1"/>
      </xdr:nvSpPr>
      <xdr:spPr>
        <a:xfrm>
          <a:off x="4622800" y="3231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32714</xdr:rowOff>
    </xdr:from>
    <xdr:to>
      <xdr:col>22</xdr:col>
      <xdr:colOff>165100</xdr:colOff>
      <xdr:row>18</xdr:row>
      <xdr:rowOff>134314</xdr:rowOff>
    </xdr:to>
    <xdr:sp macro="" textlink="">
      <xdr:nvSpPr>
        <xdr:cNvPr id="71" name="楕円 70"/>
        <xdr:cNvSpPr/>
      </xdr:nvSpPr>
      <xdr:spPr bwMode="auto">
        <a:xfrm>
          <a:off x="4254500" y="3166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119091</xdr:rowOff>
    </xdr:from>
    <xdr:ext cx="762000" cy="259045"/>
    <xdr:sp macro="" textlink="">
      <xdr:nvSpPr>
        <xdr:cNvPr id="72" name="テキスト ボックス 71"/>
        <xdr:cNvSpPr txBox="1"/>
      </xdr:nvSpPr>
      <xdr:spPr>
        <a:xfrm>
          <a:off x="3924300" y="325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84195</xdr:rowOff>
    </xdr:from>
    <xdr:to>
      <xdr:col>19</xdr:col>
      <xdr:colOff>38100</xdr:colOff>
      <xdr:row>19</xdr:row>
      <xdr:rowOff>14345</xdr:rowOff>
    </xdr:to>
    <xdr:sp macro="" textlink="">
      <xdr:nvSpPr>
        <xdr:cNvPr id="73" name="楕円 72"/>
        <xdr:cNvSpPr/>
      </xdr:nvSpPr>
      <xdr:spPr bwMode="auto">
        <a:xfrm>
          <a:off x="3556000" y="3217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170572</xdr:rowOff>
    </xdr:from>
    <xdr:ext cx="762000" cy="259045"/>
    <xdr:sp macro="" textlink="">
      <xdr:nvSpPr>
        <xdr:cNvPr id="74" name="テキスト ボックス 73"/>
        <xdr:cNvSpPr txBox="1"/>
      </xdr:nvSpPr>
      <xdr:spPr>
        <a:xfrm>
          <a:off x="3225800" y="3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145131</xdr:rowOff>
    </xdr:from>
    <xdr:to>
      <xdr:col>15</xdr:col>
      <xdr:colOff>101600</xdr:colOff>
      <xdr:row>19</xdr:row>
      <xdr:rowOff>75281</xdr:rowOff>
    </xdr:to>
    <xdr:sp macro="" textlink="">
      <xdr:nvSpPr>
        <xdr:cNvPr id="75" name="楕円 74"/>
        <xdr:cNvSpPr/>
      </xdr:nvSpPr>
      <xdr:spPr bwMode="auto">
        <a:xfrm>
          <a:off x="2857500" y="3278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60058</xdr:rowOff>
    </xdr:from>
    <xdr:ext cx="762000" cy="259045"/>
    <xdr:sp macro="" textlink="">
      <xdr:nvSpPr>
        <xdr:cNvPr id="76" name="テキスト ボックス 75"/>
        <xdr:cNvSpPr txBox="1"/>
      </xdr:nvSpPr>
      <xdr:spPr>
        <a:xfrm>
          <a:off x="2527300" y="33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183824</xdr:rowOff>
    </xdr:from>
    <xdr:to>
      <xdr:col>29</xdr:col>
      <xdr:colOff>127000</xdr:colOff>
      <xdr:row>35</xdr:row>
      <xdr:rowOff>188624</xdr:rowOff>
    </xdr:to>
    <xdr:cxnSp macro="">
      <xdr:nvCxnSpPr>
        <xdr:cNvPr id="111" name="直線コネクタ 110"/>
        <xdr:cNvCxnSpPr/>
      </xdr:nvCxnSpPr>
      <xdr:spPr bwMode="auto">
        <a:xfrm flipV="1">
          <a:off x="5003800" y="6794174"/>
          <a:ext cx="647700" cy="4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168600</xdr:rowOff>
    </xdr:from>
    <xdr:ext cx="762000" cy="259045"/>
    <xdr:sp macro="" textlink="">
      <xdr:nvSpPr>
        <xdr:cNvPr id="112" name="人口1人当たり決算額の推移平均値テキスト445"/>
        <xdr:cNvSpPr txBox="1"/>
      </xdr:nvSpPr>
      <xdr:spPr>
        <a:xfrm>
          <a:off x="5740400" y="67789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188624</xdr:rowOff>
    </xdr:from>
    <xdr:to>
      <xdr:col>26</xdr:col>
      <xdr:colOff>50800</xdr:colOff>
      <xdr:row>35</xdr:row>
      <xdr:rowOff>240925</xdr:rowOff>
    </xdr:to>
    <xdr:cxnSp macro="">
      <xdr:nvCxnSpPr>
        <xdr:cNvPr id="114" name="直線コネクタ 113"/>
        <xdr:cNvCxnSpPr/>
      </xdr:nvCxnSpPr>
      <xdr:spPr bwMode="auto">
        <a:xfrm flipV="1">
          <a:off x="4305300" y="6798974"/>
          <a:ext cx="698500" cy="52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212382</xdr:rowOff>
    </xdr:from>
    <xdr:to>
      <xdr:col>22</xdr:col>
      <xdr:colOff>114300</xdr:colOff>
      <xdr:row>35</xdr:row>
      <xdr:rowOff>240925</xdr:rowOff>
    </xdr:to>
    <xdr:cxnSp macro="">
      <xdr:nvCxnSpPr>
        <xdr:cNvPr id="117" name="直線コネクタ 116"/>
        <xdr:cNvCxnSpPr/>
      </xdr:nvCxnSpPr>
      <xdr:spPr bwMode="auto">
        <a:xfrm>
          <a:off x="3606800" y="6822732"/>
          <a:ext cx="698500" cy="28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212382</xdr:rowOff>
    </xdr:from>
    <xdr:to>
      <xdr:col>18</xdr:col>
      <xdr:colOff>177800</xdr:colOff>
      <xdr:row>35</xdr:row>
      <xdr:rowOff>234017</xdr:rowOff>
    </xdr:to>
    <xdr:cxnSp macro="">
      <xdr:nvCxnSpPr>
        <xdr:cNvPr id="120" name="直線コネクタ 119"/>
        <xdr:cNvCxnSpPr/>
      </xdr:nvCxnSpPr>
      <xdr:spPr bwMode="auto">
        <a:xfrm flipV="1">
          <a:off x="2908300" y="6822732"/>
          <a:ext cx="698500" cy="21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52785</xdr:rowOff>
    </xdr:from>
    <xdr:to>
      <xdr:col>15</xdr:col>
      <xdr:colOff>101600</xdr:colOff>
      <xdr:row>35</xdr:row>
      <xdr:rowOff>154385</xdr:rowOff>
    </xdr:to>
    <xdr:sp macro="" textlink="">
      <xdr:nvSpPr>
        <xdr:cNvPr id="123" name="フローチャート: 判断 122"/>
        <xdr:cNvSpPr/>
      </xdr:nvSpPr>
      <xdr:spPr bwMode="auto">
        <a:xfrm>
          <a:off x="2857500" y="6663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164562</xdr:rowOff>
    </xdr:from>
    <xdr:ext cx="762000" cy="259045"/>
    <xdr:sp macro="" textlink="">
      <xdr:nvSpPr>
        <xdr:cNvPr id="124" name="テキスト ボックス 123"/>
        <xdr:cNvSpPr txBox="1"/>
      </xdr:nvSpPr>
      <xdr:spPr>
        <a:xfrm>
          <a:off x="2527300" y="643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133024</xdr:rowOff>
    </xdr:from>
    <xdr:to>
      <xdr:col>29</xdr:col>
      <xdr:colOff>177800</xdr:colOff>
      <xdr:row>35</xdr:row>
      <xdr:rowOff>234624</xdr:rowOff>
    </xdr:to>
    <xdr:sp macro="" textlink="">
      <xdr:nvSpPr>
        <xdr:cNvPr id="130" name="楕円 129"/>
        <xdr:cNvSpPr/>
      </xdr:nvSpPr>
      <xdr:spPr bwMode="auto">
        <a:xfrm>
          <a:off x="5600700" y="6743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321001</xdr:rowOff>
    </xdr:from>
    <xdr:ext cx="762000" cy="259045"/>
    <xdr:sp macro="" textlink="">
      <xdr:nvSpPr>
        <xdr:cNvPr id="131" name="人口1人当たり決算額の推移該当値テキスト445"/>
        <xdr:cNvSpPr txBox="1"/>
      </xdr:nvSpPr>
      <xdr:spPr>
        <a:xfrm>
          <a:off x="5740400" y="658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137824</xdr:rowOff>
    </xdr:from>
    <xdr:to>
      <xdr:col>26</xdr:col>
      <xdr:colOff>101600</xdr:colOff>
      <xdr:row>35</xdr:row>
      <xdr:rowOff>239424</xdr:rowOff>
    </xdr:to>
    <xdr:sp macro="" textlink="">
      <xdr:nvSpPr>
        <xdr:cNvPr id="132" name="楕円 131"/>
        <xdr:cNvSpPr/>
      </xdr:nvSpPr>
      <xdr:spPr bwMode="auto">
        <a:xfrm>
          <a:off x="4953000" y="6748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249601</xdr:rowOff>
    </xdr:from>
    <xdr:ext cx="736600" cy="259045"/>
    <xdr:sp macro="" textlink="">
      <xdr:nvSpPr>
        <xdr:cNvPr id="133" name="テキスト ボックス 132"/>
        <xdr:cNvSpPr txBox="1"/>
      </xdr:nvSpPr>
      <xdr:spPr>
        <a:xfrm>
          <a:off x="4622800" y="651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190125</xdr:rowOff>
    </xdr:from>
    <xdr:to>
      <xdr:col>22</xdr:col>
      <xdr:colOff>165100</xdr:colOff>
      <xdr:row>35</xdr:row>
      <xdr:rowOff>291725</xdr:rowOff>
    </xdr:to>
    <xdr:sp macro="" textlink="">
      <xdr:nvSpPr>
        <xdr:cNvPr id="134" name="楕円 133"/>
        <xdr:cNvSpPr/>
      </xdr:nvSpPr>
      <xdr:spPr bwMode="auto">
        <a:xfrm>
          <a:off x="4254500" y="6800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301902</xdr:rowOff>
    </xdr:from>
    <xdr:ext cx="762000" cy="259045"/>
    <xdr:sp macro="" textlink="">
      <xdr:nvSpPr>
        <xdr:cNvPr id="135" name="テキスト ボックス 134"/>
        <xdr:cNvSpPr txBox="1"/>
      </xdr:nvSpPr>
      <xdr:spPr>
        <a:xfrm>
          <a:off x="3924300" y="656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161582</xdr:rowOff>
    </xdr:from>
    <xdr:to>
      <xdr:col>19</xdr:col>
      <xdr:colOff>38100</xdr:colOff>
      <xdr:row>35</xdr:row>
      <xdr:rowOff>263182</xdr:rowOff>
    </xdr:to>
    <xdr:sp macro="" textlink="">
      <xdr:nvSpPr>
        <xdr:cNvPr id="136" name="楕円 135"/>
        <xdr:cNvSpPr/>
      </xdr:nvSpPr>
      <xdr:spPr bwMode="auto">
        <a:xfrm>
          <a:off x="3556000" y="6771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273359</xdr:rowOff>
    </xdr:from>
    <xdr:ext cx="762000" cy="259045"/>
    <xdr:sp macro="" textlink="">
      <xdr:nvSpPr>
        <xdr:cNvPr id="137" name="テキスト ボックス 136"/>
        <xdr:cNvSpPr txBox="1"/>
      </xdr:nvSpPr>
      <xdr:spPr>
        <a:xfrm>
          <a:off x="3225800" y="654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183217</xdr:rowOff>
    </xdr:from>
    <xdr:to>
      <xdr:col>15</xdr:col>
      <xdr:colOff>101600</xdr:colOff>
      <xdr:row>35</xdr:row>
      <xdr:rowOff>284817</xdr:rowOff>
    </xdr:to>
    <xdr:sp macro="" textlink="">
      <xdr:nvSpPr>
        <xdr:cNvPr id="138" name="楕円 137"/>
        <xdr:cNvSpPr/>
      </xdr:nvSpPr>
      <xdr:spPr bwMode="auto">
        <a:xfrm>
          <a:off x="2857500" y="6793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269594</xdr:rowOff>
    </xdr:from>
    <xdr:ext cx="762000" cy="259045"/>
    <xdr:sp macro="" textlink="">
      <xdr:nvSpPr>
        <xdr:cNvPr id="139" name="テキスト ボックス 138"/>
        <xdr:cNvSpPr txBox="1"/>
      </xdr:nvSpPr>
      <xdr:spPr>
        <a:xfrm>
          <a:off x="2527300" y="68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5,077
5,042
18.92
3,070,579
2,755,409
119,412
1,855,460
2,305,040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151900</xdr:rowOff>
    </xdr:from>
    <xdr:to>
      <xdr:col>24</xdr:col>
      <xdr:colOff>63500</xdr:colOff>
      <xdr:row>36</xdr:row>
      <xdr:rowOff>153370</xdr:rowOff>
    </xdr:to>
    <xdr:cxnSp macro="">
      <xdr:nvCxnSpPr>
        <xdr:cNvPr id="61" name="直線コネクタ 60"/>
        <xdr:cNvCxnSpPr/>
      </xdr:nvCxnSpPr>
      <xdr:spPr>
        <a:xfrm flipV="1">
          <a:off x="3797300" y="6324100"/>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153370</xdr:rowOff>
    </xdr:from>
    <xdr:to>
      <xdr:col>19</xdr:col>
      <xdr:colOff>177800</xdr:colOff>
      <xdr:row>36</xdr:row>
      <xdr:rowOff>164899</xdr:rowOff>
    </xdr:to>
    <xdr:cxnSp macro="">
      <xdr:nvCxnSpPr>
        <xdr:cNvPr id="64" name="直線コネクタ 63"/>
        <xdr:cNvCxnSpPr/>
      </xdr:nvCxnSpPr>
      <xdr:spPr>
        <a:xfrm flipV="1">
          <a:off x="2908300" y="6325570"/>
          <a:ext cx="889000" cy="1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164899</xdr:rowOff>
    </xdr:from>
    <xdr:to>
      <xdr:col>15</xdr:col>
      <xdr:colOff>50800</xdr:colOff>
      <xdr:row>37</xdr:row>
      <xdr:rowOff>27732</xdr:rowOff>
    </xdr:to>
    <xdr:cxnSp macro="">
      <xdr:nvCxnSpPr>
        <xdr:cNvPr id="67" name="直線コネクタ 66"/>
        <xdr:cNvCxnSpPr/>
      </xdr:nvCxnSpPr>
      <xdr:spPr>
        <a:xfrm flipV="1">
          <a:off x="2019300" y="6337099"/>
          <a:ext cx="889000" cy="3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27732</xdr:rowOff>
    </xdr:from>
    <xdr:to>
      <xdr:col>10</xdr:col>
      <xdr:colOff>114300</xdr:colOff>
      <xdr:row>37</xdr:row>
      <xdr:rowOff>37440</xdr:rowOff>
    </xdr:to>
    <xdr:cxnSp macro="">
      <xdr:nvCxnSpPr>
        <xdr:cNvPr id="70" name="直線コネクタ 69"/>
        <xdr:cNvCxnSpPr/>
      </xdr:nvCxnSpPr>
      <xdr:spPr>
        <a:xfrm flipV="1">
          <a:off x="1130300" y="6371382"/>
          <a:ext cx="8890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101100</xdr:rowOff>
    </xdr:from>
    <xdr:to>
      <xdr:col>24</xdr:col>
      <xdr:colOff>114300</xdr:colOff>
      <xdr:row>37</xdr:row>
      <xdr:rowOff>31250</xdr:rowOff>
    </xdr:to>
    <xdr:sp macro="" textlink="">
      <xdr:nvSpPr>
        <xdr:cNvPr id="80" name="楕円 79"/>
        <xdr:cNvSpPr/>
      </xdr:nvSpPr>
      <xdr:spPr>
        <a:xfrm>
          <a:off x="4584700" y="6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79527</xdr:rowOff>
    </xdr:from>
    <xdr:ext cx="599010" cy="259045"/>
    <xdr:sp macro="" textlink="">
      <xdr:nvSpPr>
        <xdr:cNvPr id="81" name="人件費該当値テキスト"/>
        <xdr:cNvSpPr txBox="1"/>
      </xdr:nvSpPr>
      <xdr:spPr>
        <a:xfrm>
          <a:off x="4686300" y="625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102570</xdr:rowOff>
    </xdr:from>
    <xdr:to>
      <xdr:col>20</xdr:col>
      <xdr:colOff>38100</xdr:colOff>
      <xdr:row>37</xdr:row>
      <xdr:rowOff>32720</xdr:rowOff>
    </xdr:to>
    <xdr:sp macro="" textlink="">
      <xdr:nvSpPr>
        <xdr:cNvPr id="82" name="楕円 81"/>
        <xdr:cNvSpPr/>
      </xdr:nvSpPr>
      <xdr:spPr>
        <a:xfrm>
          <a:off x="3746500" y="62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23847</xdr:rowOff>
    </xdr:from>
    <xdr:ext cx="599010" cy="259045"/>
    <xdr:sp macro="" textlink="">
      <xdr:nvSpPr>
        <xdr:cNvPr id="83" name="テキスト ボックス 82"/>
        <xdr:cNvSpPr txBox="1"/>
      </xdr:nvSpPr>
      <xdr:spPr>
        <a:xfrm>
          <a:off x="3497795" y="636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114099</xdr:rowOff>
    </xdr:from>
    <xdr:to>
      <xdr:col>15</xdr:col>
      <xdr:colOff>101600</xdr:colOff>
      <xdr:row>37</xdr:row>
      <xdr:rowOff>44249</xdr:rowOff>
    </xdr:to>
    <xdr:sp macro="" textlink="">
      <xdr:nvSpPr>
        <xdr:cNvPr id="84" name="楕円 83"/>
        <xdr:cNvSpPr/>
      </xdr:nvSpPr>
      <xdr:spPr>
        <a:xfrm>
          <a:off x="2857500" y="628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35376</xdr:rowOff>
    </xdr:from>
    <xdr:ext cx="599010" cy="259045"/>
    <xdr:sp macro="" textlink="">
      <xdr:nvSpPr>
        <xdr:cNvPr id="85" name="テキスト ボックス 84"/>
        <xdr:cNvSpPr txBox="1"/>
      </xdr:nvSpPr>
      <xdr:spPr>
        <a:xfrm>
          <a:off x="2608795" y="637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148382</xdr:rowOff>
    </xdr:from>
    <xdr:to>
      <xdr:col>10</xdr:col>
      <xdr:colOff>165100</xdr:colOff>
      <xdr:row>37</xdr:row>
      <xdr:rowOff>78532</xdr:rowOff>
    </xdr:to>
    <xdr:sp macro="" textlink="">
      <xdr:nvSpPr>
        <xdr:cNvPr id="86" name="楕円 85"/>
        <xdr:cNvSpPr/>
      </xdr:nvSpPr>
      <xdr:spPr>
        <a:xfrm>
          <a:off x="1968500" y="632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69659</xdr:rowOff>
    </xdr:from>
    <xdr:ext cx="534377" cy="259045"/>
    <xdr:sp macro="" textlink="">
      <xdr:nvSpPr>
        <xdr:cNvPr id="87" name="テキスト ボックス 86"/>
        <xdr:cNvSpPr txBox="1"/>
      </xdr:nvSpPr>
      <xdr:spPr>
        <a:xfrm>
          <a:off x="1752111" y="641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158090</xdr:rowOff>
    </xdr:from>
    <xdr:to>
      <xdr:col>6</xdr:col>
      <xdr:colOff>38100</xdr:colOff>
      <xdr:row>37</xdr:row>
      <xdr:rowOff>88240</xdr:rowOff>
    </xdr:to>
    <xdr:sp macro="" textlink="">
      <xdr:nvSpPr>
        <xdr:cNvPr id="88" name="楕円 87"/>
        <xdr:cNvSpPr/>
      </xdr:nvSpPr>
      <xdr:spPr>
        <a:xfrm>
          <a:off x="1079500" y="63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79367</xdr:rowOff>
    </xdr:from>
    <xdr:ext cx="534377" cy="259045"/>
    <xdr:sp macro="" textlink="">
      <xdr:nvSpPr>
        <xdr:cNvPr id="89" name="テキスト ボックス 88"/>
        <xdr:cNvSpPr txBox="1"/>
      </xdr:nvSpPr>
      <xdr:spPr>
        <a:xfrm>
          <a:off x="863111" y="64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144836</xdr:rowOff>
    </xdr:from>
    <xdr:to>
      <xdr:col>24</xdr:col>
      <xdr:colOff>62865</xdr:colOff>
      <xdr:row>57</xdr:row>
      <xdr:rowOff>166701</xdr:rowOff>
    </xdr:to>
    <xdr:cxnSp macro="">
      <xdr:nvCxnSpPr>
        <xdr:cNvPr id="113" name="直線コネクタ 112"/>
        <xdr:cNvCxnSpPr/>
      </xdr:nvCxnSpPr>
      <xdr:spPr>
        <a:xfrm flipV="1">
          <a:off x="4633595" y="9060236"/>
          <a:ext cx="1270" cy="879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170528</xdr:rowOff>
    </xdr:from>
    <xdr:ext cx="534377" cy="259045"/>
    <xdr:sp macro="" textlink="">
      <xdr:nvSpPr>
        <xdr:cNvPr id="114" name="物件費最小値テキスト"/>
        <xdr:cNvSpPr txBox="1"/>
      </xdr:nvSpPr>
      <xdr:spPr>
        <a:xfrm>
          <a:off x="4686300" y="994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166701</xdr:rowOff>
    </xdr:from>
    <xdr:to>
      <xdr:col>24</xdr:col>
      <xdr:colOff>152400</xdr:colOff>
      <xdr:row>57</xdr:row>
      <xdr:rowOff>166701</xdr:rowOff>
    </xdr:to>
    <xdr:cxnSp macro="">
      <xdr:nvCxnSpPr>
        <xdr:cNvPr id="115" name="直線コネクタ 114"/>
        <xdr:cNvCxnSpPr/>
      </xdr:nvCxnSpPr>
      <xdr:spPr>
        <a:xfrm>
          <a:off x="4546600" y="993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91513</xdr:rowOff>
    </xdr:from>
    <xdr:ext cx="599010" cy="259045"/>
    <xdr:sp macro="" textlink="">
      <xdr:nvSpPr>
        <xdr:cNvPr id="116" name="物件費最大値テキスト"/>
        <xdr:cNvSpPr txBox="1"/>
      </xdr:nvSpPr>
      <xdr:spPr>
        <a:xfrm>
          <a:off x="4686300" y="883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144836</xdr:rowOff>
    </xdr:from>
    <xdr:to>
      <xdr:col>24</xdr:col>
      <xdr:colOff>152400</xdr:colOff>
      <xdr:row>52</xdr:row>
      <xdr:rowOff>144836</xdr:rowOff>
    </xdr:to>
    <xdr:cxnSp macro="">
      <xdr:nvCxnSpPr>
        <xdr:cNvPr id="117" name="直線コネクタ 116"/>
        <xdr:cNvCxnSpPr/>
      </xdr:nvCxnSpPr>
      <xdr:spPr>
        <a:xfrm>
          <a:off x="4546600" y="906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51932</xdr:rowOff>
    </xdr:from>
    <xdr:to>
      <xdr:col>24</xdr:col>
      <xdr:colOff>63500</xdr:colOff>
      <xdr:row>56</xdr:row>
      <xdr:rowOff>3523</xdr:rowOff>
    </xdr:to>
    <xdr:cxnSp macro="">
      <xdr:nvCxnSpPr>
        <xdr:cNvPr id="118" name="直線コネクタ 117"/>
        <xdr:cNvCxnSpPr/>
      </xdr:nvCxnSpPr>
      <xdr:spPr>
        <a:xfrm>
          <a:off x="3797300" y="8795882"/>
          <a:ext cx="838200" cy="80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55542</xdr:rowOff>
    </xdr:from>
    <xdr:ext cx="599010" cy="259045"/>
    <xdr:sp macro="" textlink="">
      <xdr:nvSpPr>
        <xdr:cNvPr id="119" name="物件費平均値テキスト"/>
        <xdr:cNvSpPr txBox="1"/>
      </xdr:nvSpPr>
      <xdr:spPr>
        <a:xfrm>
          <a:off x="4686300" y="96567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77115</xdr:rowOff>
    </xdr:from>
    <xdr:to>
      <xdr:col>24</xdr:col>
      <xdr:colOff>114300</xdr:colOff>
      <xdr:row>57</xdr:row>
      <xdr:rowOff>7265</xdr:rowOff>
    </xdr:to>
    <xdr:sp macro="" textlink="">
      <xdr:nvSpPr>
        <xdr:cNvPr id="120" name="フローチャート: 判断 119"/>
        <xdr:cNvSpPr/>
      </xdr:nvSpPr>
      <xdr:spPr>
        <a:xfrm>
          <a:off x="45847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51932</xdr:rowOff>
    </xdr:from>
    <xdr:to>
      <xdr:col>19</xdr:col>
      <xdr:colOff>177800</xdr:colOff>
      <xdr:row>55</xdr:row>
      <xdr:rowOff>125150</xdr:rowOff>
    </xdr:to>
    <xdr:cxnSp macro="">
      <xdr:nvCxnSpPr>
        <xdr:cNvPr id="121" name="直線コネクタ 120"/>
        <xdr:cNvCxnSpPr/>
      </xdr:nvCxnSpPr>
      <xdr:spPr>
        <a:xfrm flipV="1">
          <a:off x="2908300" y="8795882"/>
          <a:ext cx="889000" cy="75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78464</xdr:rowOff>
    </xdr:from>
    <xdr:to>
      <xdr:col>20</xdr:col>
      <xdr:colOff>38100</xdr:colOff>
      <xdr:row>57</xdr:row>
      <xdr:rowOff>8614</xdr:rowOff>
    </xdr:to>
    <xdr:sp macro="" textlink="">
      <xdr:nvSpPr>
        <xdr:cNvPr id="122" name="フローチャート: 判断 121"/>
        <xdr:cNvSpPr/>
      </xdr:nvSpPr>
      <xdr:spPr>
        <a:xfrm>
          <a:off x="3746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171191</xdr:rowOff>
    </xdr:from>
    <xdr:ext cx="599010" cy="259045"/>
    <xdr:sp macro="" textlink="">
      <xdr:nvSpPr>
        <xdr:cNvPr id="123" name="テキスト ボックス 122"/>
        <xdr:cNvSpPr txBox="1"/>
      </xdr:nvSpPr>
      <xdr:spPr>
        <a:xfrm>
          <a:off x="3497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115956</xdr:rowOff>
    </xdr:from>
    <xdr:to>
      <xdr:col>15</xdr:col>
      <xdr:colOff>50800</xdr:colOff>
      <xdr:row>55</xdr:row>
      <xdr:rowOff>125150</xdr:rowOff>
    </xdr:to>
    <xdr:cxnSp macro="">
      <xdr:nvCxnSpPr>
        <xdr:cNvPr id="124" name="直線コネクタ 123"/>
        <xdr:cNvCxnSpPr/>
      </xdr:nvCxnSpPr>
      <xdr:spPr>
        <a:xfrm>
          <a:off x="2019300" y="9545706"/>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84343</xdr:rowOff>
    </xdr:from>
    <xdr:to>
      <xdr:col>15</xdr:col>
      <xdr:colOff>101600</xdr:colOff>
      <xdr:row>57</xdr:row>
      <xdr:rowOff>14493</xdr:rowOff>
    </xdr:to>
    <xdr:sp macro="" textlink="">
      <xdr:nvSpPr>
        <xdr:cNvPr id="125" name="フローチャート: 判断 124"/>
        <xdr:cNvSpPr/>
      </xdr:nvSpPr>
      <xdr:spPr>
        <a:xfrm>
          <a:off x="2857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5620</xdr:rowOff>
    </xdr:from>
    <xdr:ext cx="599010" cy="259045"/>
    <xdr:sp macro="" textlink="">
      <xdr:nvSpPr>
        <xdr:cNvPr id="126" name="テキスト ボックス 125"/>
        <xdr:cNvSpPr txBox="1"/>
      </xdr:nvSpPr>
      <xdr:spPr>
        <a:xfrm>
          <a:off x="2608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56840</xdr:rowOff>
    </xdr:from>
    <xdr:to>
      <xdr:col>10</xdr:col>
      <xdr:colOff>114300</xdr:colOff>
      <xdr:row>55</xdr:row>
      <xdr:rowOff>115956</xdr:rowOff>
    </xdr:to>
    <xdr:cxnSp macro="">
      <xdr:nvCxnSpPr>
        <xdr:cNvPr id="127" name="直線コネクタ 126"/>
        <xdr:cNvCxnSpPr/>
      </xdr:nvCxnSpPr>
      <xdr:spPr>
        <a:xfrm>
          <a:off x="1130300" y="9486590"/>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64870</xdr:rowOff>
    </xdr:from>
    <xdr:to>
      <xdr:col>10</xdr:col>
      <xdr:colOff>165100</xdr:colOff>
      <xdr:row>56</xdr:row>
      <xdr:rowOff>166470</xdr:rowOff>
    </xdr:to>
    <xdr:sp macro="" textlink="">
      <xdr:nvSpPr>
        <xdr:cNvPr id="128" name="フローチャート: 判断 127"/>
        <xdr:cNvSpPr/>
      </xdr:nvSpPr>
      <xdr:spPr>
        <a:xfrm>
          <a:off x="1968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157597</xdr:rowOff>
    </xdr:from>
    <xdr:ext cx="599010" cy="259045"/>
    <xdr:sp macro="" textlink="">
      <xdr:nvSpPr>
        <xdr:cNvPr id="129" name="テキスト ボックス 128"/>
        <xdr:cNvSpPr txBox="1"/>
      </xdr:nvSpPr>
      <xdr:spPr>
        <a:xfrm>
          <a:off x="1719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36829</xdr:rowOff>
    </xdr:from>
    <xdr:to>
      <xdr:col>6</xdr:col>
      <xdr:colOff>38100</xdr:colOff>
      <xdr:row>56</xdr:row>
      <xdr:rowOff>138429</xdr:rowOff>
    </xdr:to>
    <xdr:sp macro="" textlink="">
      <xdr:nvSpPr>
        <xdr:cNvPr id="130" name="フローチャート: 判断 129"/>
        <xdr:cNvSpPr/>
      </xdr:nvSpPr>
      <xdr:spPr>
        <a:xfrm>
          <a:off x="1079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129556</xdr:rowOff>
    </xdr:from>
    <xdr:ext cx="599010" cy="259045"/>
    <xdr:sp macro="" textlink="">
      <xdr:nvSpPr>
        <xdr:cNvPr id="131" name="テキスト ボックス 130"/>
        <xdr:cNvSpPr txBox="1"/>
      </xdr:nvSpPr>
      <xdr:spPr>
        <a:xfrm>
          <a:off x="830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124173</xdr:rowOff>
    </xdr:from>
    <xdr:to>
      <xdr:col>24</xdr:col>
      <xdr:colOff>114300</xdr:colOff>
      <xdr:row>56</xdr:row>
      <xdr:rowOff>54323</xdr:rowOff>
    </xdr:to>
    <xdr:sp macro="" textlink="">
      <xdr:nvSpPr>
        <xdr:cNvPr id="137" name="楕円 136"/>
        <xdr:cNvSpPr/>
      </xdr:nvSpPr>
      <xdr:spPr>
        <a:xfrm>
          <a:off x="4584700" y="955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147050</xdr:rowOff>
    </xdr:from>
    <xdr:ext cx="599010" cy="259045"/>
    <xdr:sp macro="" textlink="">
      <xdr:nvSpPr>
        <xdr:cNvPr id="138" name="物件費該当値テキスト"/>
        <xdr:cNvSpPr txBox="1"/>
      </xdr:nvSpPr>
      <xdr:spPr>
        <a:xfrm>
          <a:off x="4686300" y="940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1132</xdr:rowOff>
    </xdr:from>
    <xdr:to>
      <xdr:col>20</xdr:col>
      <xdr:colOff>38100</xdr:colOff>
      <xdr:row>51</xdr:row>
      <xdr:rowOff>102732</xdr:rowOff>
    </xdr:to>
    <xdr:sp macro="" textlink="">
      <xdr:nvSpPr>
        <xdr:cNvPr id="139" name="楕円 138"/>
        <xdr:cNvSpPr/>
      </xdr:nvSpPr>
      <xdr:spPr>
        <a:xfrm>
          <a:off x="3746500" y="87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119259</xdr:rowOff>
    </xdr:from>
    <xdr:ext cx="599010" cy="259045"/>
    <xdr:sp macro="" textlink="">
      <xdr:nvSpPr>
        <xdr:cNvPr id="140" name="テキスト ボックス 139"/>
        <xdr:cNvSpPr txBox="1"/>
      </xdr:nvSpPr>
      <xdr:spPr>
        <a:xfrm>
          <a:off x="3497795" y="852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74350</xdr:rowOff>
    </xdr:from>
    <xdr:to>
      <xdr:col>15</xdr:col>
      <xdr:colOff>101600</xdr:colOff>
      <xdr:row>56</xdr:row>
      <xdr:rowOff>4500</xdr:rowOff>
    </xdr:to>
    <xdr:sp macro="" textlink="">
      <xdr:nvSpPr>
        <xdr:cNvPr id="141" name="楕円 140"/>
        <xdr:cNvSpPr/>
      </xdr:nvSpPr>
      <xdr:spPr>
        <a:xfrm>
          <a:off x="2857500" y="950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21027</xdr:rowOff>
    </xdr:from>
    <xdr:ext cx="599010" cy="259045"/>
    <xdr:sp macro="" textlink="">
      <xdr:nvSpPr>
        <xdr:cNvPr id="142" name="テキスト ボックス 141"/>
        <xdr:cNvSpPr txBox="1"/>
      </xdr:nvSpPr>
      <xdr:spPr>
        <a:xfrm>
          <a:off x="2608795" y="927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65156</xdr:rowOff>
    </xdr:from>
    <xdr:to>
      <xdr:col>10</xdr:col>
      <xdr:colOff>165100</xdr:colOff>
      <xdr:row>55</xdr:row>
      <xdr:rowOff>166756</xdr:rowOff>
    </xdr:to>
    <xdr:sp macro="" textlink="">
      <xdr:nvSpPr>
        <xdr:cNvPr id="143" name="楕円 142"/>
        <xdr:cNvSpPr/>
      </xdr:nvSpPr>
      <xdr:spPr>
        <a:xfrm>
          <a:off x="1968500" y="94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11833</xdr:rowOff>
    </xdr:from>
    <xdr:ext cx="599010" cy="259045"/>
    <xdr:sp macro="" textlink="">
      <xdr:nvSpPr>
        <xdr:cNvPr id="144" name="テキスト ボックス 143"/>
        <xdr:cNvSpPr txBox="1"/>
      </xdr:nvSpPr>
      <xdr:spPr>
        <a:xfrm>
          <a:off x="1719795" y="927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6040</xdr:rowOff>
    </xdr:from>
    <xdr:to>
      <xdr:col>6</xdr:col>
      <xdr:colOff>38100</xdr:colOff>
      <xdr:row>55</xdr:row>
      <xdr:rowOff>107640</xdr:rowOff>
    </xdr:to>
    <xdr:sp macro="" textlink="">
      <xdr:nvSpPr>
        <xdr:cNvPr id="145" name="楕円 144"/>
        <xdr:cNvSpPr/>
      </xdr:nvSpPr>
      <xdr:spPr>
        <a:xfrm>
          <a:off x="1079500" y="943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124167</xdr:rowOff>
    </xdr:from>
    <xdr:ext cx="599010" cy="259045"/>
    <xdr:sp macro="" textlink="">
      <xdr:nvSpPr>
        <xdr:cNvPr id="146" name="テキスト ボックス 145"/>
        <xdr:cNvSpPr txBox="1"/>
      </xdr:nvSpPr>
      <xdr:spPr>
        <a:xfrm>
          <a:off x="830795" y="921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70" name="直線コネクタ 169"/>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71"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2" name="直線コネクタ 171"/>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3"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4" name="直線コネクタ 173"/>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143511</xdr:rowOff>
    </xdr:from>
    <xdr:to>
      <xdr:col>24</xdr:col>
      <xdr:colOff>63500</xdr:colOff>
      <xdr:row>77</xdr:row>
      <xdr:rowOff>164122</xdr:rowOff>
    </xdr:to>
    <xdr:cxnSp macro="">
      <xdr:nvCxnSpPr>
        <xdr:cNvPr id="175" name="直線コネクタ 174"/>
        <xdr:cNvCxnSpPr/>
      </xdr:nvCxnSpPr>
      <xdr:spPr>
        <a:xfrm flipV="1">
          <a:off x="3797300" y="13345161"/>
          <a:ext cx="8382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6"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7" name="フローチャート: 判断 176"/>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134671</xdr:rowOff>
    </xdr:from>
    <xdr:to>
      <xdr:col>19</xdr:col>
      <xdr:colOff>177800</xdr:colOff>
      <xdr:row>77</xdr:row>
      <xdr:rowOff>164122</xdr:rowOff>
    </xdr:to>
    <xdr:cxnSp macro="">
      <xdr:nvCxnSpPr>
        <xdr:cNvPr id="178" name="直線コネクタ 177"/>
        <xdr:cNvCxnSpPr/>
      </xdr:nvCxnSpPr>
      <xdr:spPr>
        <a:xfrm>
          <a:off x="2908300" y="13336321"/>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9" name="フローチャート: 判断 178"/>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80" name="テキスト ボックス 179"/>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123089</xdr:rowOff>
    </xdr:from>
    <xdr:to>
      <xdr:col>15</xdr:col>
      <xdr:colOff>50800</xdr:colOff>
      <xdr:row>77</xdr:row>
      <xdr:rowOff>134671</xdr:rowOff>
    </xdr:to>
    <xdr:cxnSp macro="">
      <xdr:nvCxnSpPr>
        <xdr:cNvPr id="181" name="直線コネクタ 180"/>
        <xdr:cNvCxnSpPr/>
      </xdr:nvCxnSpPr>
      <xdr:spPr>
        <a:xfrm>
          <a:off x="2019300" y="13153289"/>
          <a:ext cx="889000" cy="18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2" name="フローチャート: 判断 181"/>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3" name="テキスト ボックス 182"/>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123089</xdr:rowOff>
    </xdr:from>
    <xdr:to>
      <xdr:col>10</xdr:col>
      <xdr:colOff>114300</xdr:colOff>
      <xdr:row>77</xdr:row>
      <xdr:rowOff>128003</xdr:rowOff>
    </xdr:to>
    <xdr:cxnSp macro="">
      <xdr:nvCxnSpPr>
        <xdr:cNvPr id="184" name="直線コネクタ 183"/>
        <xdr:cNvCxnSpPr/>
      </xdr:nvCxnSpPr>
      <xdr:spPr>
        <a:xfrm flipV="1">
          <a:off x="1130300" y="13153289"/>
          <a:ext cx="889000" cy="17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5" name="フローチャート: 判断 184"/>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37837</xdr:rowOff>
    </xdr:from>
    <xdr:ext cx="534377" cy="259045"/>
    <xdr:sp macro="" textlink="">
      <xdr:nvSpPr>
        <xdr:cNvPr id="186" name="テキスト ボックス 185"/>
        <xdr:cNvSpPr txBox="1"/>
      </xdr:nvSpPr>
      <xdr:spPr>
        <a:xfrm>
          <a:off x="1752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128333</xdr:rowOff>
    </xdr:from>
    <xdr:to>
      <xdr:col>6</xdr:col>
      <xdr:colOff>38100</xdr:colOff>
      <xdr:row>76</xdr:row>
      <xdr:rowOff>58483</xdr:rowOff>
    </xdr:to>
    <xdr:sp macro="" textlink="">
      <xdr:nvSpPr>
        <xdr:cNvPr id="187" name="フローチャート: 判断 186"/>
        <xdr:cNvSpPr/>
      </xdr:nvSpPr>
      <xdr:spPr>
        <a:xfrm>
          <a:off x="10795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75010</xdr:rowOff>
    </xdr:from>
    <xdr:ext cx="534377" cy="259045"/>
    <xdr:sp macro="" textlink="">
      <xdr:nvSpPr>
        <xdr:cNvPr id="188" name="テキスト ボックス 187"/>
        <xdr:cNvSpPr txBox="1"/>
      </xdr:nvSpPr>
      <xdr:spPr>
        <a:xfrm>
          <a:off x="863111" y="127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92711</xdr:rowOff>
    </xdr:from>
    <xdr:to>
      <xdr:col>24</xdr:col>
      <xdr:colOff>114300</xdr:colOff>
      <xdr:row>78</xdr:row>
      <xdr:rowOff>22861</xdr:rowOff>
    </xdr:to>
    <xdr:sp macro="" textlink="">
      <xdr:nvSpPr>
        <xdr:cNvPr id="194" name="楕円 193"/>
        <xdr:cNvSpPr/>
      </xdr:nvSpPr>
      <xdr:spPr>
        <a:xfrm>
          <a:off x="4584700" y="132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71138</xdr:rowOff>
    </xdr:from>
    <xdr:ext cx="469744" cy="259045"/>
    <xdr:sp macro="" textlink="">
      <xdr:nvSpPr>
        <xdr:cNvPr id="195" name="維持補修費該当値テキスト"/>
        <xdr:cNvSpPr txBox="1"/>
      </xdr:nvSpPr>
      <xdr:spPr>
        <a:xfrm>
          <a:off x="4686300" y="132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113322</xdr:rowOff>
    </xdr:from>
    <xdr:to>
      <xdr:col>20</xdr:col>
      <xdr:colOff>38100</xdr:colOff>
      <xdr:row>78</xdr:row>
      <xdr:rowOff>43472</xdr:rowOff>
    </xdr:to>
    <xdr:sp macro="" textlink="">
      <xdr:nvSpPr>
        <xdr:cNvPr id="196" name="楕円 195"/>
        <xdr:cNvSpPr/>
      </xdr:nvSpPr>
      <xdr:spPr>
        <a:xfrm>
          <a:off x="3746500" y="133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34599</xdr:rowOff>
    </xdr:from>
    <xdr:ext cx="469744" cy="259045"/>
    <xdr:sp macro="" textlink="">
      <xdr:nvSpPr>
        <xdr:cNvPr id="197" name="テキスト ボックス 196"/>
        <xdr:cNvSpPr txBox="1"/>
      </xdr:nvSpPr>
      <xdr:spPr>
        <a:xfrm>
          <a:off x="3562428" y="134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83871</xdr:rowOff>
    </xdr:from>
    <xdr:to>
      <xdr:col>15</xdr:col>
      <xdr:colOff>101600</xdr:colOff>
      <xdr:row>78</xdr:row>
      <xdr:rowOff>14021</xdr:rowOff>
    </xdr:to>
    <xdr:sp macro="" textlink="">
      <xdr:nvSpPr>
        <xdr:cNvPr id="198" name="楕円 197"/>
        <xdr:cNvSpPr/>
      </xdr:nvSpPr>
      <xdr:spPr>
        <a:xfrm>
          <a:off x="2857500" y="132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5148</xdr:rowOff>
    </xdr:from>
    <xdr:ext cx="469744" cy="259045"/>
    <xdr:sp macro="" textlink="">
      <xdr:nvSpPr>
        <xdr:cNvPr id="199" name="テキスト ボックス 198"/>
        <xdr:cNvSpPr txBox="1"/>
      </xdr:nvSpPr>
      <xdr:spPr>
        <a:xfrm>
          <a:off x="2673428" y="1337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72289</xdr:rowOff>
    </xdr:from>
    <xdr:to>
      <xdr:col>10</xdr:col>
      <xdr:colOff>165100</xdr:colOff>
      <xdr:row>77</xdr:row>
      <xdr:rowOff>2439</xdr:rowOff>
    </xdr:to>
    <xdr:sp macro="" textlink="">
      <xdr:nvSpPr>
        <xdr:cNvPr id="200" name="楕円 199"/>
        <xdr:cNvSpPr/>
      </xdr:nvSpPr>
      <xdr:spPr>
        <a:xfrm>
          <a:off x="1968500" y="1310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18966</xdr:rowOff>
    </xdr:from>
    <xdr:ext cx="534377" cy="259045"/>
    <xdr:sp macro="" textlink="">
      <xdr:nvSpPr>
        <xdr:cNvPr id="201" name="テキスト ボックス 200"/>
        <xdr:cNvSpPr txBox="1"/>
      </xdr:nvSpPr>
      <xdr:spPr>
        <a:xfrm>
          <a:off x="1752111" y="1287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77203</xdr:rowOff>
    </xdr:from>
    <xdr:to>
      <xdr:col>6</xdr:col>
      <xdr:colOff>38100</xdr:colOff>
      <xdr:row>78</xdr:row>
      <xdr:rowOff>7353</xdr:rowOff>
    </xdr:to>
    <xdr:sp macro="" textlink="">
      <xdr:nvSpPr>
        <xdr:cNvPr id="202" name="楕円 201"/>
        <xdr:cNvSpPr/>
      </xdr:nvSpPr>
      <xdr:spPr>
        <a:xfrm>
          <a:off x="1079500" y="132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169930</xdr:rowOff>
    </xdr:from>
    <xdr:ext cx="469744" cy="259045"/>
    <xdr:sp macro="" textlink="">
      <xdr:nvSpPr>
        <xdr:cNvPr id="203" name="テキスト ボックス 202"/>
        <xdr:cNvSpPr txBox="1"/>
      </xdr:nvSpPr>
      <xdr:spPr>
        <a:xfrm>
          <a:off x="895428" y="1337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8" name="直線コネクタ 227"/>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9"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30" name="直線コネクタ 229"/>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31"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2" name="直線コネクタ 231"/>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31141</xdr:rowOff>
    </xdr:from>
    <xdr:to>
      <xdr:col>24</xdr:col>
      <xdr:colOff>63500</xdr:colOff>
      <xdr:row>98</xdr:row>
      <xdr:rowOff>35497</xdr:rowOff>
    </xdr:to>
    <xdr:cxnSp macro="">
      <xdr:nvCxnSpPr>
        <xdr:cNvPr id="233" name="直線コネクタ 232"/>
        <xdr:cNvCxnSpPr/>
      </xdr:nvCxnSpPr>
      <xdr:spPr>
        <a:xfrm flipV="1">
          <a:off x="3797300" y="16833241"/>
          <a:ext cx="8382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4"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5" name="フローチャート: 判断 234"/>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23685</xdr:rowOff>
    </xdr:from>
    <xdr:to>
      <xdr:col>19</xdr:col>
      <xdr:colOff>177800</xdr:colOff>
      <xdr:row>98</xdr:row>
      <xdr:rowOff>35497</xdr:rowOff>
    </xdr:to>
    <xdr:cxnSp macro="">
      <xdr:nvCxnSpPr>
        <xdr:cNvPr id="236" name="直線コネクタ 235"/>
        <xdr:cNvCxnSpPr/>
      </xdr:nvCxnSpPr>
      <xdr:spPr>
        <a:xfrm>
          <a:off x="2908300" y="16825785"/>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7" name="フローチャート: 判断 236"/>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8" name="テキスト ボックス 237"/>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1015</xdr:rowOff>
    </xdr:from>
    <xdr:to>
      <xdr:col>15</xdr:col>
      <xdr:colOff>50800</xdr:colOff>
      <xdr:row>98</xdr:row>
      <xdr:rowOff>23685</xdr:rowOff>
    </xdr:to>
    <xdr:cxnSp macro="">
      <xdr:nvCxnSpPr>
        <xdr:cNvPr id="239" name="直線コネクタ 238"/>
        <xdr:cNvCxnSpPr/>
      </xdr:nvCxnSpPr>
      <xdr:spPr>
        <a:xfrm>
          <a:off x="2019300" y="16803115"/>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40" name="フローチャート: 判断 239"/>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41" name="テキスト ボックス 240"/>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1015</xdr:rowOff>
    </xdr:from>
    <xdr:to>
      <xdr:col>10</xdr:col>
      <xdr:colOff>114300</xdr:colOff>
      <xdr:row>98</xdr:row>
      <xdr:rowOff>34353</xdr:rowOff>
    </xdr:to>
    <xdr:cxnSp macro="">
      <xdr:nvCxnSpPr>
        <xdr:cNvPr id="242" name="直線コネクタ 241"/>
        <xdr:cNvCxnSpPr/>
      </xdr:nvCxnSpPr>
      <xdr:spPr>
        <a:xfrm flipV="1">
          <a:off x="1130300" y="16803115"/>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3" name="フローチャート: 判断 242"/>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4" name="テキスト ボックス 243"/>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64212</xdr:rowOff>
    </xdr:from>
    <xdr:to>
      <xdr:col>6</xdr:col>
      <xdr:colOff>38100</xdr:colOff>
      <xdr:row>96</xdr:row>
      <xdr:rowOff>165812</xdr:rowOff>
    </xdr:to>
    <xdr:sp macro="" textlink="">
      <xdr:nvSpPr>
        <xdr:cNvPr id="245" name="フローチャート: 判断 244"/>
        <xdr:cNvSpPr/>
      </xdr:nvSpPr>
      <xdr:spPr>
        <a:xfrm>
          <a:off x="1079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10889</xdr:rowOff>
    </xdr:from>
    <xdr:ext cx="534377" cy="259045"/>
    <xdr:sp macro="" textlink="">
      <xdr:nvSpPr>
        <xdr:cNvPr id="246" name="テキスト ボックス 245"/>
        <xdr:cNvSpPr txBox="1"/>
      </xdr:nvSpPr>
      <xdr:spPr>
        <a:xfrm>
          <a:off x="863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151791</xdr:rowOff>
    </xdr:from>
    <xdr:to>
      <xdr:col>24</xdr:col>
      <xdr:colOff>114300</xdr:colOff>
      <xdr:row>98</xdr:row>
      <xdr:rowOff>81941</xdr:rowOff>
    </xdr:to>
    <xdr:sp macro="" textlink="">
      <xdr:nvSpPr>
        <xdr:cNvPr id="252" name="楕円 251"/>
        <xdr:cNvSpPr/>
      </xdr:nvSpPr>
      <xdr:spPr>
        <a:xfrm>
          <a:off x="4584700" y="167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130218</xdr:rowOff>
    </xdr:from>
    <xdr:ext cx="534377" cy="259045"/>
    <xdr:sp macro="" textlink="">
      <xdr:nvSpPr>
        <xdr:cNvPr id="253" name="扶助費該当値テキスト"/>
        <xdr:cNvSpPr txBox="1"/>
      </xdr:nvSpPr>
      <xdr:spPr>
        <a:xfrm>
          <a:off x="4686300" y="1676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156147</xdr:rowOff>
    </xdr:from>
    <xdr:to>
      <xdr:col>20</xdr:col>
      <xdr:colOff>38100</xdr:colOff>
      <xdr:row>98</xdr:row>
      <xdr:rowOff>86297</xdr:rowOff>
    </xdr:to>
    <xdr:sp macro="" textlink="">
      <xdr:nvSpPr>
        <xdr:cNvPr id="254" name="楕円 253"/>
        <xdr:cNvSpPr/>
      </xdr:nvSpPr>
      <xdr:spPr>
        <a:xfrm>
          <a:off x="3746500" y="167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77424</xdr:rowOff>
    </xdr:from>
    <xdr:ext cx="534377" cy="259045"/>
    <xdr:sp macro="" textlink="">
      <xdr:nvSpPr>
        <xdr:cNvPr id="255" name="テキスト ボックス 254"/>
        <xdr:cNvSpPr txBox="1"/>
      </xdr:nvSpPr>
      <xdr:spPr>
        <a:xfrm>
          <a:off x="3530111" y="168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144335</xdr:rowOff>
    </xdr:from>
    <xdr:to>
      <xdr:col>15</xdr:col>
      <xdr:colOff>101600</xdr:colOff>
      <xdr:row>98</xdr:row>
      <xdr:rowOff>74485</xdr:rowOff>
    </xdr:to>
    <xdr:sp macro="" textlink="">
      <xdr:nvSpPr>
        <xdr:cNvPr id="256" name="楕円 255"/>
        <xdr:cNvSpPr/>
      </xdr:nvSpPr>
      <xdr:spPr>
        <a:xfrm>
          <a:off x="2857500" y="167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65612</xdr:rowOff>
    </xdr:from>
    <xdr:ext cx="534377" cy="259045"/>
    <xdr:sp macro="" textlink="">
      <xdr:nvSpPr>
        <xdr:cNvPr id="257" name="テキスト ボックス 256"/>
        <xdr:cNvSpPr txBox="1"/>
      </xdr:nvSpPr>
      <xdr:spPr>
        <a:xfrm>
          <a:off x="2641111" y="168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121665</xdr:rowOff>
    </xdr:from>
    <xdr:to>
      <xdr:col>10</xdr:col>
      <xdr:colOff>165100</xdr:colOff>
      <xdr:row>98</xdr:row>
      <xdr:rowOff>51815</xdr:rowOff>
    </xdr:to>
    <xdr:sp macro="" textlink="">
      <xdr:nvSpPr>
        <xdr:cNvPr id="258" name="楕円 257"/>
        <xdr:cNvSpPr/>
      </xdr:nvSpPr>
      <xdr:spPr>
        <a:xfrm>
          <a:off x="1968500" y="1675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42942</xdr:rowOff>
    </xdr:from>
    <xdr:ext cx="534377" cy="259045"/>
    <xdr:sp macro="" textlink="">
      <xdr:nvSpPr>
        <xdr:cNvPr id="259" name="テキスト ボックス 258"/>
        <xdr:cNvSpPr txBox="1"/>
      </xdr:nvSpPr>
      <xdr:spPr>
        <a:xfrm>
          <a:off x="1752111" y="1684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155003</xdr:rowOff>
    </xdr:from>
    <xdr:to>
      <xdr:col>6</xdr:col>
      <xdr:colOff>38100</xdr:colOff>
      <xdr:row>98</xdr:row>
      <xdr:rowOff>85153</xdr:rowOff>
    </xdr:to>
    <xdr:sp macro="" textlink="">
      <xdr:nvSpPr>
        <xdr:cNvPr id="260" name="楕円 259"/>
        <xdr:cNvSpPr/>
      </xdr:nvSpPr>
      <xdr:spPr>
        <a:xfrm>
          <a:off x="1079500" y="1678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76280</xdr:rowOff>
    </xdr:from>
    <xdr:ext cx="534377" cy="259045"/>
    <xdr:sp macro="" textlink="">
      <xdr:nvSpPr>
        <xdr:cNvPr id="261" name="テキスト ボックス 260"/>
        <xdr:cNvSpPr txBox="1"/>
      </xdr:nvSpPr>
      <xdr:spPr>
        <a:xfrm>
          <a:off x="863111" y="1687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7" name="直線コネクタ 286"/>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8"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9" name="直線コネクタ 288"/>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90"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91" name="直線コネクタ 290"/>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18783</xdr:rowOff>
    </xdr:from>
    <xdr:to>
      <xdr:col>55</xdr:col>
      <xdr:colOff>0</xdr:colOff>
      <xdr:row>38</xdr:row>
      <xdr:rowOff>37594</xdr:rowOff>
    </xdr:to>
    <xdr:cxnSp macro="">
      <xdr:nvCxnSpPr>
        <xdr:cNvPr id="292" name="直線コネクタ 291"/>
        <xdr:cNvCxnSpPr/>
      </xdr:nvCxnSpPr>
      <xdr:spPr>
        <a:xfrm flipV="1">
          <a:off x="9639300" y="6533883"/>
          <a:ext cx="838200" cy="1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3"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4" name="フローチャート: 判断 293"/>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13640</xdr:rowOff>
    </xdr:from>
    <xdr:to>
      <xdr:col>50</xdr:col>
      <xdr:colOff>114300</xdr:colOff>
      <xdr:row>38</xdr:row>
      <xdr:rowOff>37594</xdr:rowOff>
    </xdr:to>
    <xdr:cxnSp macro="">
      <xdr:nvCxnSpPr>
        <xdr:cNvPr id="295" name="直線コネクタ 294"/>
        <xdr:cNvCxnSpPr/>
      </xdr:nvCxnSpPr>
      <xdr:spPr>
        <a:xfrm>
          <a:off x="8750300" y="6528740"/>
          <a:ext cx="889000" cy="2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6" name="フローチャート: 判断 295"/>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7" name="テキスト ボックス 296"/>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13640</xdr:rowOff>
    </xdr:from>
    <xdr:to>
      <xdr:col>45</xdr:col>
      <xdr:colOff>177800</xdr:colOff>
      <xdr:row>38</xdr:row>
      <xdr:rowOff>37849</xdr:rowOff>
    </xdr:to>
    <xdr:cxnSp macro="">
      <xdr:nvCxnSpPr>
        <xdr:cNvPr id="298" name="直線コネクタ 297"/>
        <xdr:cNvCxnSpPr/>
      </xdr:nvCxnSpPr>
      <xdr:spPr>
        <a:xfrm flipV="1">
          <a:off x="7861300" y="6528740"/>
          <a:ext cx="889000" cy="2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9" name="フローチャート: 判断 298"/>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300" name="テキスト ボックス 299"/>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37849</xdr:rowOff>
    </xdr:from>
    <xdr:to>
      <xdr:col>41</xdr:col>
      <xdr:colOff>50800</xdr:colOff>
      <xdr:row>38</xdr:row>
      <xdr:rowOff>43790</xdr:rowOff>
    </xdr:to>
    <xdr:cxnSp macro="">
      <xdr:nvCxnSpPr>
        <xdr:cNvPr id="301" name="直線コネクタ 300"/>
        <xdr:cNvCxnSpPr/>
      </xdr:nvCxnSpPr>
      <xdr:spPr>
        <a:xfrm flipV="1">
          <a:off x="6972300" y="6552949"/>
          <a:ext cx="889000" cy="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2" name="フローチャート: 判断 301"/>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3" name="テキスト ボックス 302"/>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117080</xdr:rowOff>
    </xdr:from>
    <xdr:to>
      <xdr:col>36</xdr:col>
      <xdr:colOff>165100</xdr:colOff>
      <xdr:row>37</xdr:row>
      <xdr:rowOff>47230</xdr:rowOff>
    </xdr:to>
    <xdr:sp macro="" textlink="">
      <xdr:nvSpPr>
        <xdr:cNvPr id="304" name="フローチャート: 判断 303"/>
        <xdr:cNvSpPr/>
      </xdr:nvSpPr>
      <xdr:spPr>
        <a:xfrm>
          <a:off x="69215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63757</xdr:rowOff>
    </xdr:from>
    <xdr:ext cx="599010" cy="259045"/>
    <xdr:sp macro="" textlink="">
      <xdr:nvSpPr>
        <xdr:cNvPr id="305" name="テキスト ボックス 304"/>
        <xdr:cNvSpPr txBox="1"/>
      </xdr:nvSpPr>
      <xdr:spPr>
        <a:xfrm>
          <a:off x="6672795" y="606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139434</xdr:rowOff>
    </xdr:from>
    <xdr:to>
      <xdr:col>55</xdr:col>
      <xdr:colOff>50800</xdr:colOff>
      <xdr:row>38</xdr:row>
      <xdr:rowOff>69583</xdr:rowOff>
    </xdr:to>
    <xdr:sp macro="" textlink="">
      <xdr:nvSpPr>
        <xdr:cNvPr id="311" name="楕円 310"/>
        <xdr:cNvSpPr/>
      </xdr:nvSpPr>
      <xdr:spPr>
        <a:xfrm>
          <a:off x="10426700" y="64830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54361</xdr:rowOff>
    </xdr:from>
    <xdr:ext cx="534377" cy="259045"/>
    <xdr:sp macro="" textlink="">
      <xdr:nvSpPr>
        <xdr:cNvPr id="312" name="補助費等該当値テキスト"/>
        <xdr:cNvSpPr txBox="1"/>
      </xdr:nvSpPr>
      <xdr:spPr>
        <a:xfrm>
          <a:off x="10528300" y="639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158244</xdr:rowOff>
    </xdr:from>
    <xdr:to>
      <xdr:col>50</xdr:col>
      <xdr:colOff>165100</xdr:colOff>
      <xdr:row>38</xdr:row>
      <xdr:rowOff>88395</xdr:rowOff>
    </xdr:to>
    <xdr:sp macro="" textlink="">
      <xdr:nvSpPr>
        <xdr:cNvPr id="313" name="楕円 312"/>
        <xdr:cNvSpPr/>
      </xdr:nvSpPr>
      <xdr:spPr>
        <a:xfrm>
          <a:off x="9588500" y="65018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79521</xdr:rowOff>
    </xdr:from>
    <xdr:ext cx="534377" cy="259045"/>
    <xdr:sp macro="" textlink="">
      <xdr:nvSpPr>
        <xdr:cNvPr id="314" name="テキスト ボックス 313"/>
        <xdr:cNvSpPr txBox="1"/>
      </xdr:nvSpPr>
      <xdr:spPr>
        <a:xfrm>
          <a:off x="9372111" y="659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134290</xdr:rowOff>
    </xdr:from>
    <xdr:to>
      <xdr:col>46</xdr:col>
      <xdr:colOff>38100</xdr:colOff>
      <xdr:row>38</xdr:row>
      <xdr:rowOff>64440</xdr:rowOff>
    </xdr:to>
    <xdr:sp macro="" textlink="">
      <xdr:nvSpPr>
        <xdr:cNvPr id="315" name="楕円 314"/>
        <xdr:cNvSpPr/>
      </xdr:nvSpPr>
      <xdr:spPr>
        <a:xfrm>
          <a:off x="8699500" y="64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55567</xdr:rowOff>
    </xdr:from>
    <xdr:ext cx="534377" cy="259045"/>
    <xdr:sp macro="" textlink="">
      <xdr:nvSpPr>
        <xdr:cNvPr id="316" name="テキスト ボックス 315"/>
        <xdr:cNvSpPr txBox="1"/>
      </xdr:nvSpPr>
      <xdr:spPr>
        <a:xfrm>
          <a:off x="8483111" y="65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158499</xdr:rowOff>
    </xdr:from>
    <xdr:to>
      <xdr:col>41</xdr:col>
      <xdr:colOff>101600</xdr:colOff>
      <xdr:row>38</xdr:row>
      <xdr:rowOff>88649</xdr:rowOff>
    </xdr:to>
    <xdr:sp macro="" textlink="">
      <xdr:nvSpPr>
        <xdr:cNvPr id="317" name="楕円 316"/>
        <xdr:cNvSpPr/>
      </xdr:nvSpPr>
      <xdr:spPr>
        <a:xfrm>
          <a:off x="7810500" y="650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79776</xdr:rowOff>
    </xdr:from>
    <xdr:ext cx="534377" cy="259045"/>
    <xdr:sp macro="" textlink="">
      <xdr:nvSpPr>
        <xdr:cNvPr id="318" name="テキスト ボックス 317"/>
        <xdr:cNvSpPr txBox="1"/>
      </xdr:nvSpPr>
      <xdr:spPr>
        <a:xfrm>
          <a:off x="7594111" y="659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164440</xdr:rowOff>
    </xdr:from>
    <xdr:to>
      <xdr:col>36</xdr:col>
      <xdr:colOff>165100</xdr:colOff>
      <xdr:row>38</xdr:row>
      <xdr:rowOff>94590</xdr:rowOff>
    </xdr:to>
    <xdr:sp macro="" textlink="">
      <xdr:nvSpPr>
        <xdr:cNvPr id="319" name="楕円 318"/>
        <xdr:cNvSpPr/>
      </xdr:nvSpPr>
      <xdr:spPr>
        <a:xfrm>
          <a:off x="6921500" y="65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85717</xdr:rowOff>
    </xdr:from>
    <xdr:ext cx="534377" cy="259045"/>
    <xdr:sp macro="" textlink="">
      <xdr:nvSpPr>
        <xdr:cNvPr id="320" name="テキスト ボックス 319"/>
        <xdr:cNvSpPr txBox="1"/>
      </xdr:nvSpPr>
      <xdr:spPr>
        <a:xfrm>
          <a:off x="6705111" y="66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2" name="直線コネクタ 341"/>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3"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4" name="直線コネクタ 343"/>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5"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6" name="直線コネクタ 345"/>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111351</xdr:rowOff>
    </xdr:from>
    <xdr:to>
      <xdr:col>55</xdr:col>
      <xdr:colOff>0</xdr:colOff>
      <xdr:row>58</xdr:row>
      <xdr:rowOff>124053</xdr:rowOff>
    </xdr:to>
    <xdr:cxnSp macro="">
      <xdr:nvCxnSpPr>
        <xdr:cNvPr id="347" name="直線コネクタ 346"/>
        <xdr:cNvCxnSpPr/>
      </xdr:nvCxnSpPr>
      <xdr:spPr>
        <a:xfrm>
          <a:off x="9639300" y="10055451"/>
          <a:ext cx="838200" cy="1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8"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9" name="フローチャート: 判断 348"/>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90103</xdr:rowOff>
    </xdr:from>
    <xdr:to>
      <xdr:col>50</xdr:col>
      <xdr:colOff>114300</xdr:colOff>
      <xdr:row>58</xdr:row>
      <xdr:rowOff>111351</xdr:rowOff>
    </xdr:to>
    <xdr:cxnSp macro="">
      <xdr:nvCxnSpPr>
        <xdr:cNvPr id="350" name="直線コネクタ 349"/>
        <xdr:cNvCxnSpPr/>
      </xdr:nvCxnSpPr>
      <xdr:spPr>
        <a:xfrm>
          <a:off x="8750300" y="10034203"/>
          <a:ext cx="889000" cy="2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51" name="フローチャート: 判断 350"/>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2" name="テキスト ボックス 351"/>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90103</xdr:rowOff>
    </xdr:from>
    <xdr:to>
      <xdr:col>45</xdr:col>
      <xdr:colOff>177800</xdr:colOff>
      <xdr:row>58</xdr:row>
      <xdr:rowOff>93441</xdr:rowOff>
    </xdr:to>
    <xdr:cxnSp macro="">
      <xdr:nvCxnSpPr>
        <xdr:cNvPr id="353" name="直線コネクタ 352"/>
        <xdr:cNvCxnSpPr/>
      </xdr:nvCxnSpPr>
      <xdr:spPr>
        <a:xfrm flipV="1">
          <a:off x="7861300" y="10034203"/>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4" name="フローチャート: 判断 353"/>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5" name="テキスト ボックス 354"/>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93441</xdr:rowOff>
    </xdr:from>
    <xdr:to>
      <xdr:col>41</xdr:col>
      <xdr:colOff>50800</xdr:colOff>
      <xdr:row>58</xdr:row>
      <xdr:rowOff>118290</xdr:rowOff>
    </xdr:to>
    <xdr:cxnSp macro="">
      <xdr:nvCxnSpPr>
        <xdr:cNvPr id="356" name="直線コネクタ 355"/>
        <xdr:cNvCxnSpPr/>
      </xdr:nvCxnSpPr>
      <xdr:spPr>
        <a:xfrm flipV="1">
          <a:off x="6972300" y="10037541"/>
          <a:ext cx="889000" cy="2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7" name="フローチャート: 判断 356"/>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8" name="テキスト ボックス 357"/>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14746</xdr:rowOff>
    </xdr:from>
    <xdr:to>
      <xdr:col>36</xdr:col>
      <xdr:colOff>165100</xdr:colOff>
      <xdr:row>58</xdr:row>
      <xdr:rowOff>116346</xdr:rowOff>
    </xdr:to>
    <xdr:sp macro="" textlink="">
      <xdr:nvSpPr>
        <xdr:cNvPr id="359" name="フローチャート: 判断 358"/>
        <xdr:cNvSpPr/>
      </xdr:nvSpPr>
      <xdr:spPr>
        <a:xfrm>
          <a:off x="6921500" y="9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132873</xdr:rowOff>
    </xdr:from>
    <xdr:ext cx="599010" cy="259045"/>
    <xdr:sp macro="" textlink="">
      <xdr:nvSpPr>
        <xdr:cNvPr id="360" name="テキスト ボックス 359"/>
        <xdr:cNvSpPr txBox="1"/>
      </xdr:nvSpPr>
      <xdr:spPr>
        <a:xfrm>
          <a:off x="6672795" y="973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73253</xdr:rowOff>
    </xdr:from>
    <xdr:to>
      <xdr:col>55</xdr:col>
      <xdr:colOff>50800</xdr:colOff>
      <xdr:row>59</xdr:row>
      <xdr:rowOff>3403</xdr:rowOff>
    </xdr:to>
    <xdr:sp macro="" textlink="">
      <xdr:nvSpPr>
        <xdr:cNvPr id="366" name="楕円 365"/>
        <xdr:cNvSpPr/>
      </xdr:nvSpPr>
      <xdr:spPr>
        <a:xfrm>
          <a:off x="10426700" y="100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7" name="普通建設事業費該当値テキスト"/>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60551</xdr:rowOff>
    </xdr:from>
    <xdr:to>
      <xdr:col>50</xdr:col>
      <xdr:colOff>165100</xdr:colOff>
      <xdr:row>58</xdr:row>
      <xdr:rowOff>162151</xdr:rowOff>
    </xdr:to>
    <xdr:sp macro="" textlink="">
      <xdr:nvSpPr>
        <xdr:cNvPr id="368" name="楕円 367"/>
        <xdr:cNvSpPr/>
      </xdr:nvSpPr>
      <xdr:spPr>
        <a:xfrm>
          <a:off x="9588500" y="1000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153278</xdr:rowOff>
    </xdr:from>
    <xdr:ext cx="534377" cy="259045"/>
    <xdr:sp macro="" textlink="">
      <xdr:nvSpPr>
        <xdr:cNvPr id="369" name="テキスト ボックス 368"/>
        <xdr:cNvSpPr txBox="1"/>
      </xdr:nvSpPr>
      <xdr:spPr>
        <a:xfrm>
          <a:off x="9372111" y="1009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39303</xdr:rowOff>
    </xdr:from>
    <xdr:to>
      <xdr:col>46</xdr:col>
      <xdr:colOff>38100</xdr:colOff>
      <xdr:row>58</xdr:row>
      <xdr:rowOff>140903</xdr:rowOff>
    </xdr:to>
    <xdr:sp macro="" textlink="">
      <xdr:nvSpPr>
        <xdr:cNvPr id="370" name="楕円 369"/>
        <xdr:cNvSpPr/>
      </xdr:nvSpPr>
      <xdr:spPr>
        <a:xfrm>
          <a:off x="8699500" y="998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132030</xdr:rowOff>
    </xdr:from>
    <xdr:ext cx="599010" cy="259045"/>
    <xdr:sp macro="" textlink="">
      <xdr:nvSpPr>
        <xdr:cNvPr id="371" name="テキスト ボックス 370"/>
        <xdr:cNvSpPr txBox="1"/>
      </xdr:nvSpPr>
      <xdr:spPr>
        <a:xfrm>
          <a:off x="8450795" y="1007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42641</xdr:rowOff>
    </xdr:from>
    <xdr:to>
      <xdr:col>41</xdr:col>
      <xdr:colOff>101600</xdr:colOff>
      <xdr:row>58</xdr:row>
      <xdr:rowOff>144241</xdr:rowOff>
    </xdr:to>
    <xdr:sp macro="" textlink="">
      <xdr:nvSpPr>
        <xdr:cNvPr id="372" name="楕円 371"/>
        <xdr:cNvSpPr/>
      </xdr:nvSpPr>
      <xdr:spPr>
        <a:xfrm>
          <a:off x="7810500" y="99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135368</xdr:rowOff>
    </xdr:from>
    <xdr:ext cx="599010" cy="259045"/>
    <xdr:sp macro="" textlink="">
      <xdr:nvSpPr>
        <xdr:cNvPr id="373" name="テキスト ボックス 372"/>
        <xdr:cNvSpPr txBox="1"/>
      </xdr:nvSpPr>
      <xdr:spPr>
        <a:xfrm>
          <a:off x="7561795" y="1007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67490</xdr:rowOff>
    </xdr:from>
    <xdr:to>
      <xdr:col>36</xdr:col>
      <xdr:colOff>165100</xdr:colOff>
      <xdr:row>58</xdr:row>
      <xdr:rowOff>169090</xdr:rowOff>
    </xdr:to>
    <xdr:sp macro="" textlink="">
      <xdr:nvSpPr>
        <xdr:cNvPr id="374" name="楕円 373"/>
        <xdr:cNvSpPr/>
      </xdr:nvSpPr>
      <xdr:spPr>
        <a:xfrm>
          <a:off x="6921500" y="1001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160217</xdr:rowOff>
    </xdr:from>
    <xdr:ext cx="534377" cy="259045"/>
    <xdr:sp macro="" textlink="">
      <xdr:nvSpPr>
        <xdr:cNvPr id="375" name="テキスト ボックス 374"/>
        <xdr:cNvSpPr txBox="1"/>
      </xdr:nvSpPr>
      <xdr:spPr>
        <a:xfrm>
          <a:off x="6705111" y="101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9" name="直線コネクタ 398"/>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2"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3" name="直線コネクタ 402"/>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121323</xdr:rowOff>
    </xdr:from>
    <xdr:to>
      <xdr:col>55</xdr:col>
      <xdr:colOff>0</xdr:colOff>
      <xdr:row>79</xdr:row>
      <xdr:rowOff>15049</xdr:rowOff>
    </xdr:to>
    <xdr:cxnSp macro="">
      <xdr:nvCxnSpPr>
        <xdr:cNvPr id="404" name="直線コネクタ 403"/>
        <xdr:cNvCxnSpPr/>
      </xdr:nvCxnSpPr>
      <xdr:spPr>
        <a:xfrm>
          <a:off x="9639300" y="13494423"/>
          <a:ext cx="838200" cy="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5"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6" name="フローチャート: 判断 405"/>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104882</xdr:rowOff>
    </xdr:from>
    <xdr:to>
      <xdr:col>50</xdr:col>
      <xdr:colOff>114300</xdr:colOff>
      <xdr:row>78</xdr:row>
      <xdr:rowOff>121323</xdr:rowOff>
    </xdr:to>
    <xdr:cxnSp macro="">
      <xdr:nvCxnSpPr>
        <xdr:cNvPr id="407" name="直線コネクタ 406"/>
        <xdr:cNvCxnSpPr/>
      </xdr:nvCxnSpPr>
      <xdr:spPr>
        <a:xfrm>
          <a:off x="8750300" y="13477982"/>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8" name="フローチャート: 判断 407"/>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19508</xdr:rowOff>
    </xdr:from>
    <xdr:ext cx="534377" cy="259045"/>
    <xdr:sp macro="" textlink="">
      <xdr:nvSpPr>
        <xdr:cNvPr id="409" name="テキスト ボックス 408"/>
        <xdr:cNvSpPr txBox="1"/>
      </xdr:nvSpPr>
      <xdr:spPr>
        <a:xfrm>
          <a:off x="9372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35917</xdr:rowOff>
    </xdr:from>
    <xdr:to>
      <xdr:col>45</xdr:col>
      <xdr:colOff>177800</xdr:colOff>
      <xdr:row>78</xdr:row>
      <xdr:rowOff>104882</xdr:rowOff>
    </xdr:to>
    <xdr:cxnSp macro="">
      <xdr:nvCxnSpPr>
        <xdr:cNvPr id="410" name="直線コネクタ 409"/>
        <xdr:cNvCxnSpPr/>
      </xdr:nvCxnSpPr>
      <xdr:spPr>
        <a:xfrm>
          <a:off x="7861300" y="13409017"/>
          <a:ext cx="889000" cy="6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11" name="フローチャート: 判断 410"/>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2" name="テキスト ボックス 411"/>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35917</xdr:rowOff>
    </xdr:from>
    <xdr:to>
      <xdr:col>41</xdr:col>
      <xdr:colOff>50800</xdr:colOff>
      <xdr:row>78</xdr:row>
      <xdr:rowOff>161192</xdr:rowOff>
    </xdr:to>
    <xdr:cxnSp macro="">
      <xdr:nvCxnSpPr>
        <xdr:cNvPr id="413" name="直線コネクタ 412"/>
        <xdr:cNvCxnSpPr/>
      </xdr:nvCxnSpPr>
      <xdr:spPr>
        <a:xfrm flipV="1">
          <a:off x="6972300" y="13409017"/>
          <a:ext cx="889000" cy="12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4" name="フローチャート: 判断 413"/>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5" name="テキスト ボックス 414"/>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30615</xdr:rowOff>
    </xdr:from>
    <xdr:to>
      <xdr:col>36</xdr:col>
      <xdr:colOff>165100</xdr:colOff>
      <xdr:row>78</xdr:row>
      <xdr:rowOff>132215</xdr:rowOff>
    </xdr:to>
    <xdr:sp macro="" textlink="">
      <xdr:nvSpPr>
        <xdr:cNvPr id="416" name="フローチャート: 判断 415"/>
        <xdr:cNvSpPr/>
      </xdr:nvSpPr>
      <xdr:spPr>
        <a:xfrm>
          <a:off x="6921500" y="134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148742</xdr:rowOff>
    </xdr:from>
    <xdr:ext cx="534377" cy="259045"/>
    <xdr:sp macro="" textlink="">
      <xdr:nvSpPr>
        <xdr:cNvPr id="417" name="テキスト ボックス 416"/>
        <xdr:cNvSpPr txBox="1"/>
      </xdr:nvSpPr>
      <xdr:spPr>
        <a:xfrm>
          <a:off x="6705111" y="131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135699</xdr:rowOff>
    </xdr:from>
    <xdr:to>
      <xdr:col>55</xdr:col>
      <xdr:colOff>50800</xdr:colOff>
      <xdr:row>79</xdr:row>
      <xdr:rowOff>65849</xdr:rowOff>
    </xdr:to>
    <xdr:sp macro="" textlink="">
      <xdr:nvSpPr>
        <xdr:cNvPr id="423" name="楕円 422"/>
        <xdr:cNvSpPr/>
      </xdr:nvSpPr>
      <xdr:spPr>
        <a:xfrm>
          <a:off x="10426700" y="1350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66531</xdr:rowOff>
    </xdr:from>
    <xdr:ext cx="534377" cy="259045"/>
    <xdr:sp macro="" textlink="">
      <xdr:nvSpPr>
        <xdr:cNvPr id="424" name="普通建設事業費 （ うち新規整備　）該当値テキスト"/>
        <xdr:cNvSpPr txBox="1"/>
      </xdr:nvSpPr>
      <xdr:spPr>
        <a:xfrm>
          <a:off x="10528300" y="1343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70523</xdr:rowOff>
    </xdr:from>
    <xdr:to>
      <xdr:col>50</xdr:col>
      <xdr:colOff>165100</xdr:colOff>
      <xdr:row>79</xdr:row>
      <xdr:rowOff>673</xdr:rowOff>
    </xdr:to>
    <xdr:sp macro="" textlink="">
      <xdr:nvSpPr>
        <xdr:cNvPr id="425" name="楕円 424"/>
        <xdr:cNvSpPr/>
      </xdr:nvSpPr>
      <xdr:spPr>
        <a:xfrm>
          <a:off x="9588500" y="134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17200</xdr:rowOff>
    </xdr:from>
    <xdr:ext cx="534377" cy="259045"/>
    <xdr:sp macro="" textlink="">
      <xdr:nvSpPr>
        <xdr:cNvPr id="426" name="テキスト ボックス 425"/>
        <xdr:cNvSpPr txBox="1"/>
      </xdr:nvSpPr>
      <xdr:spPr>
        <a:xfrm>
          <a:off x="9372111" y="1321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54082</xdr:rowOff>
    </xdr:from>
    <xdr:to>
      <xdr:col>46</xdr:col>
      <xdr:colOff>38100</xdr:colOff>
      <xdr:row>78</xdr:row>
      <xdr:rowOff>155682</xdr:rowOff>
    </xdr:to>
    <xdr:sp macro="" textlink="">
      <xdr:nvSpPr>
        <xdr:cNvPr id="427" name="楕円 426"/>
        <xdr:cNvSpPr/>
      </xdr:nvSpPr>
      <xdr:spPr>
        <a:xfrm>
          <a:off x="8699500" y="1342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759</xdr:rowOff>
    </xdr:from>
    <xdr:ext cx="534377" cy="259045"/>
    <xdr:sp macro="" textlink="">
      <xdr:nvSpPr>
        <xdr:cNvPr id="428" name="テキスト ボックス 427"/>
        <xdr:cNvSpPr txBox="1"/>
      </xdr:nvSpPr>
      <xdr:spPr>
        <a:xfrm>
          <a:off x="8483111" y="132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156567</xdr:rowOff>
    </xdr:from>
    <xdr:to>
      <xdr:col>41</xdr:col>
      <xdr:colOff>101600</xdr:colOff>
      <xdr:row>78</xdr:row>
      <xdr:rowOff>86717</xdr:rowOff>
    </xdr:to>
    <xdr:sp macro="" textlink="">
      <xdr:nvSpPr>
        <xdr:cNvPr id="429" name="楕円 428"/>
        <xdr:cNvSpPr/>
      </xdr:nvSpPr>
      <xdr:spPr>
        <a:xfrm>
          <a:off x="7810500" y="133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103244</xdr:rowOff>
    </xdr:from>
    <xdr:ext cx="534377" cy="259045"/>
    <xdr:sp macro="" textlink="">
      <xdr:nvSpPr>
        <xdr:cNvPr id="430" name="テキスト ボックス 429"/>
        <xdr:cNvSpPr txBox="1"/>
      </xdr:nvSpPr>
      <xdr:spPr>
        <a:xfrm>
          <a:off x="7594111" y="1313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110392</xdr:rowOff>
    </xdr:from>
    <xdr:to>
      <xdr:col>36</xdr:col>
      <xdr:colOff>165100</xdr:colOff>
      <xdr:row>79</xdr:row>
      <xdr:rowOff>40542</xdr:rowOff>
    </xdr:to>
    <xdr:sp macro="" textlink="">
      <xdr:nvSpPr>
        <xdr:cNvPr id="431" name="楕円 430"/>
        <xdr:cNvSpPr/>
      </xdr:nvSpPr>
      <xdr:spPr>
        <a:xfrm>
          <a:off x="6921500" y="1348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31669</xdr:rowOff>
    </xdr:from>
    <xdr:ext cx="534377" cy="259045"/>
    <xdr:sp macro="" textlink="">
      <xdr:nvSpPr>
        <xdr:cNvPr id="432" name="テキスト ボックス 431"/>
        <xdr:cNvSpPr txBox="1"/>
      </xdr:nvSpPr>
      <xdr:spPr>
        <a:xfrm>
          <a:off x="6705111" y="1357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6" name="テキスト ボックス 44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2" name="テキスト ボックス 451"/>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4" name="テキスト ボックス 453"/>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8" name="直線コネクタ 457"/>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9"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60" name="直線コネクタ 459"/>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61"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2" name="直線コネクタ 461"/>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79942</xdr:rowOff>
    </xdr:from>
    <xdr:to>
      <xdr:col>55</xdr:col>
      <xdr:colOff>0</xdr:colOff>
      <xdr:row>99</xdr:row>
      <xdr:rowOff>89777</xdr:rowOff>
    </xdr:to>
    <xdr:cxnSp macro="">
      <xdr:nvCxnSpPr>
        <xdr:cNvPr id="463" name="直線コネクタ 462"/>
        <xdr:cNvCxnSpPr/>
      </xdr:nvCxnSpPr>
      <xdr:spPr>
        <a:xfrm flipV="1">
          <a:off x="9639300" y="17053492"/>
          <a:ext cx="838200" cy="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4"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5" name="フローチャート: 判断 464"/>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45275</xdr:rowOff>
    </xdr:from>
    <xdr:to>
      <xdr:col>50</xdr:col>
      <xdr:colOff>114300</xdr:colOff>
      <xdr:row>99</xdr:row>
      <xdr:rowOff>89777</xdr:rowOff>
    </xdr:to>
    <xdr:cxnSp macro="">
      <xdr:nvCxnSpPr>
        <xdr:cNvPr id="466" name="直線コネクタ 465"/>
        <xdr:cNvCxnSpPr/>
      </xdr:nvCxnSpPr>
      <xdr:spPr>
        <a:xfrm>
          <a:off x="8750300" y="17018825"/>
          <a:ext cx="889000" cy="4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7" name="フローチャート: 判断 466"/>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8" name="テキスト ボックス 467"/>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45275</xdr:rowOff>
    </xdr:from>
    <xdr:to>
      <xdr:col>45</xdr:col>
      <xdr:colOff>177800</xdr:colOff>
      <xdr:row>99</xdr:row>
      <xdr:rowOff>98879</xdr:rowOff>
    </xdr:to>
    <xdr:cxnSp macro="">
      <xdr:nvCxnSpPr>
        <xdr:cNvPr id="469" name="直線コネクタ 468"/>
        <xdr:cNvCxnSpPr/>
      </xdr:nvCxnSpPr>
      <xdr:spPr>
        <a:xfrm flipV="1">
          <a:off x="7861300" y="17018825"/>
          <a:ext cx="889000" cy="5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70" name="フローチャート: 判断 469"/>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71" name="テキスト ボックス 470"/>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90844</xdr:rowOff>
    </xdr:from>
    <xdr:to>
      <xdr:col>41</xdr:col>
      <xdr:colOff>50800</xdr:colOff>
      <xdr:row>99</xdr:row>
      <xdr:rowOff>98879</xdr:rowOff>
    </xdr:to>
    <xdr:cxnSp macro="">
      <xdr:nvCxnSpPr>
        <xdr:cNvPr id="472" name="直線コネクタ 471"/>
        <xdr:cNvCxnSpPr/>
      </xdr:nvCxnSpPr>
      <xdr:spPr>
        <a:xfrm>
          <a:off x="6972300" y="17064394"/>
          <a:ext cx="889000" cy="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3" name="フローチャート: 判断 472"/>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4" name="テキスト ボックス 473"/>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146410</xdr:rowOff>
    </xdr:from>
    <xdr:to>
      <xdr:col>36</xdr:col>
      <xdr:colOff>165100</xdr:colOff>
      <xdr:row>99</xdr:row>
      <xdr:rowOff>76560</xdr:rowOff>
    </xdr:to>
    <xdr:sp macro="" textlink="">
      <xdr:nvSpPr>
        <xdr:cNvPr id="475" name="フローチャート: 判断 474"/>
        <xdr:cNvSpPr/>
      </xdr:nvSpPr>
      <xdr:spPr>
        <a:xfrm>
          <a:off x="6921500" y="1694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93087</xdr:rowOff>
    </xdr:from>
    <xdr:ext cx="534377" cy="259045"/>
    <xdr:sp macro="" textlink="">
      <xdr:nvSpPr>
        <xdr:cNvPr id="476" name="テキスト ボックス 475"/>
        <xdr:cNvSpPr txBox="1"/>
      </xdr:nvSpPr>
      <xdr:spPr>
        <a:xfrm>
          <a:off x="6705111" y="1672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29142</xdr:rowOff>
    </xdr:from>
    <xdr:to>
      <xdr:col>55</xdr:col>
      <xdr:colOff>50800</xdr:colOff>
      <xdr:row>99</xdr:row>
      <xdr:rowOff>130742</xdr:rowOff>
    </xdr:to>
    <xdr:sp macro="" textlink="">
      <xdr:nvSpPr>
        <xdr:cNvPr id="482" name="楕円 481"/>
        <xdr:cNvSpPr/>
      </xdr:nvSpPr>
      <xdr:spPr>
        <a:xfrm>
          <a:off x="10426700" y="170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120456</xdr:rowOff>
    </xdr:from>
    <xdr:ext cx="534377" cy="259045"/>
    <xdr:sp macro="" textlink="">
      <xdr:nvSpPr>
        <xdr:cNvPr id="483" name="普通建設事業費 （ うち更新整備　）該当値テキスト"/>
        <xdr:cNvSpPr txBox="1"/>
      </xdr:nvSpPr>
      <xdr:spPr>
        <a:xfrm>
          <a:off x="10528300" y="169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38977</xdr:rowOff>
    </xdr:from>
    <xdr:to>
      <xdr:col>50</xdr:col>
      <xdr:colOff>165100</xdr:colOff>
      <xdr:row>99</xdr:row>
      <xdr:rowOff>140577</xdr:rowOff>
    </xdr:to>
    <xdr:sp macro="" textlink="">
      <xdr:nvSpPr>
        <xdr:cNvPr id="484" name="楕円 483"/>
        <xdr:cNvSpPr/>
      </xdr:nvSpPr>
      <xdr:spPr>
        <a:xfrm>
          <a:off x="9588500" y="170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131704</xdr:rowOff>
    </xdr:from>
    <xdr:ext cx="469744" cy="259045"/>
    <xdr:sp macro="" textlink="">
      <xdr:nvSpPr>
        <xdr:cNvPr id="485" name="テキスト ボックス 484"/>
        <xdr:cNvSpPr txBox="1"/>
      </xdr:nvSpPr>
      <xdr:spPr>
        <a:xfrm>
          <a:off x="9404428" y="1710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165925</xdr:rowOff>
    </xdr:from>
    <xdr:to>
      <xdr:col>46</xdr:col>
      <xdr:colOff>38100</xdr:colOff>
      <xdr:row>99</xdr:row>
      <xdr:rowOff>96075</xdr:rowOff>
    </xdr:to>
    <xdr:sp macro="" textlink="">
      <xdr:nvSpPr>
        <xdr:cNvPr id="486" name="楕円 485"/>
        <xdr:cNvSpPr/>
      </xdr:nvSpPr>
      <xdr:spPr>
        <a:xfrm>
          <a:off x="8699500" y="1696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87202</xdr:rowOff>
    </xdr:from>
    <xdr:ext cx="534377" cy="259045"/>
    <xdr:sp macro="" textlink="">
      <xdr:nvSpPr>
        <xdr:cNvPr id="487" name="テキスト ボックス 486"/>
        <xdr:cNvSpPr txBox="1"/>
      </xdr:nvSpPr>
      <xdr:spPr>
        <a:xfrm>
          <a:off x="8483111" y="1706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48079</xdr:rowOff>
    </xdr:from>
    <xdr:to>
      <xdr:col>41</xdr:col>
      <xdr:colOff>101600</xdr:colOff>
      <xdr:row>99</xdr:row>
      <xdr:rowOff>149679</xdr:rowOff>
    </xdr:to>
    <xdr:sp macro="" textlink="">
      <xdr:nvSpPr>
        <xdr:cNvPr id="488" name="楕円 487"/>
        <xdr:cNvSpPr/>
      </xdr:nvSpPr>
      <xdr:spPr>
        <a:xfrm>
          <a:off x="7810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140806</xdr:rowOff>
    </xdr:from>
    <xdr:ext cx="249299" cy="259045"/>
    <xdr:sp macro="" textlink="">
      <xdr:nvSpPr>
        <xdr:cNvPr id="489" name="テキスト ボックス 488"/>
        <xdr:cNvSpPr txBox="1"/>
      </xdr:nvSpPr>
      <xdr:spPr>
        <a:xfrm>
          <a:off x="7736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40044</xdr:rowOff>
    </xdr:from>
    <xdr:to>
      <xdr:col>36</xdr:col>
      <xdr:colOff>165100</xdr:colOff>
      <xdr:row>99</xdr:row>
      <xdr:rowOff>141644</xdr:rowOff>
    </xdr:to>
    <xdr:sp macro="" textlink="">
      <xdr:nvSpPr>
        <xdr:cNvPr id="490" name="楕円 489"/>
        <xdr:cNvSpPr/>
      </xdr:nvSpPr>
      <xdr:spPr>
        <a:xfrm>
          <a:off x="6921500" y="170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132771</xdr:rowOff>
    </xdr:from>
    <xdr:ext cx="469744" cy="259045"/>
    <xdr:sp macro="" textlink="">
      <xdr:nvSpPr>
        <xdr:cNvPr id="491" name="テキスト ボックス 490"/>
        <xdr:cNvSpPr txBox="1"/>
      </xdr:nvSpPr>
      <xdr:spPr>
        <a:xfrm>
          <a:off x="6737428" y="1710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3" name="直線コネクタ 512"/>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4"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6"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7" name="直線コネクタ 516"/>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81288</xdr:rowOff>
    </xdr:from>
    <xdr:to>
      <xdr:col>85</xdr:col>
      <xdr:colOff>127000</xdr:colOff>
      <xdr:row>38</xdr:row>
      <xdr:rowOff>127109</xdr:rowOff>
    </xdr:to>
    <xdr:cxnSp macro="">
      <xdr:nvCxnSpPr>
        <xdr:cNvPr id="518" name="直線コネクタ 517"/>
        <xdr:cNvCxnSpPr/>
      </xdr:nvCxnSpPr>
      <xdr:spPr>
        <a:xfrm>
          <a:off x="15481300" y="6596388"/>
          <a:ext cx="838200" cy="4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9"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20" name="フローチャート: 判断 519"/>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81288</xdr:rowOff>
    </xdr:from>
    <xdr:to>
      <xdr:col>81</xdr:col>
      <xdr:colOff>50800</xdr:colOff>
      <xdr:row>38</xdr:row>
      <xdr:rowOff>109603</xdr:rowOff>
    </xdr:to>
    <xdr:cxnSp macro="">
      <xdr:nvCxnSpPr>
        <xdr:cNvPr id="521" name="直線コネクタ 520"/>
        <xdr:cNvCxnSpPr/>
      </xdr:nvCxnSpPr>
      <xdr:spPr>
        <a:xfrm flipV="1">
          <a:off x="14592300" y="6596388"/>
          <a:ext cx="889000" cy="2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2" name="フローチャート: 判断 521"/>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137137</xdr:rowOff>
    </xdr:from>
    <xdr:ext cx="469744" cy="259045"/>
    <xdr:sp macro="" textlink="">
      <xdr:nvSpPr>
        <xdr:cNvPr id="523" name="テキスト ボックス 522"/>
        <xdr:cNvSpPr txBox="1"/>
      </xdr:nvSpPr>
      <xdr:spPr>
        <a:xfrm>
          <a:off x="15246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109603</xdr:rowOff>
    </xdr:from>
    <xdr:to>
      <xdr:col>76</xdr:col>
      <xdr:colOff>114300</xdr:colOff>
      <xdr:row>38</xdr:row>
      <xdr:rowOff>135100</xdr:rowOff>
    </xdr:to>
    <xdr:cxnSp macro="">
      <xdr:nvCxnSpPr>
        <xdr:cNvPr id="524" name="直線コネクタ 523"/>
        <xdr:cNvCxnSpPr/>
      </xdr:nvCxnSpPr>
      <xdr:spPr>
        <a:xfrm flipV="1">
          <a:off x="13703300" y="6624703"/>
          <a:ext cx="889000" cy="2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5" name="フローチャート: 判断 524"/>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6" name="テキスト ボックス 525"/>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97244</xdr:rowOff>
    </xdr:from>
    <xdr:to>
      <xdr:col>71</xdr:col>
      <xdr:colOff>177800</xdr:colOff>
      <xdr:row>38</xdr:row>
      <xdr:rowOff>135100</xdr:rowOff>
    </xdr:to>
    <xdr:cxnSp macro="">
      <xdr:nvCxnSpPr>
        <xdr:cNvPr id="527" name="直線コネクタ 526"/>
        <xdr:cNvCxnSpPr/>
      </xdr:nvCxnSpPr>
      <xdr:spPr>
        <a:xfrm>
          <a:off x="12814300" y="6612344"/>
          <a:ext cx="889000" cy="3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8" name="フローチャート: 判断 527"/>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9" name="テキスト ボックス 528"/>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39312</xdr:rowOff>
    </xdr:from>
    <xdr:to>
      <xdr:col>67</xdr:col>
      <xdr:colOff>101600</xdr:colOff>
      <xdr:row>38</xdr:row>
      <xdr:rowOff>140912</xdr:rowOff>
    </xdr:to>
    <xdr:sp macro="" textlink="">
      <xdr:nvSpPr>
        <xdr:cNvPr id="530" name="フローチャート: 判断 529"/>
        <xdr:cNvSpPr/>
      </xdr:nvSpPr>
      <xdr:spPr>
        <a:xfrm>
          <a:off x="127635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157439</xdr:rowOff>
    </xdr:from>
    <xdr:ext cx="534377" cy="259045"/>
    <xdr:sp macro="" textlink="">
      <xdr:nvSpPr>
        <xdr:cNvPr id="531" name="テキスト ボックス 530"/>
        <xdr:cNvSpPr txBox="1"/>
      </xdr:nvSpPr>
      <xdr:spPr>
        <a:xfrm>
          <a:off x="12547111" y="63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76309</xdr:rowOff>
    </xdr:from>
    <xdr:to>
      <xdr:col>85</xdr:col>
      <xdr:colOff>177800</xdr:colOff>
      <xdr:row>39</xdr:row>
      <xdr:rowOff>6459</xdr:rowOff>
    </xdr:to>
    <xdr:sp macro="" textlink="">
      <xdr:nvSpPr>
        <xdr:cNvPr id="537" name="楕円 536"/>
        <xdr:cNvSpPr/>
      </xdr:nvSpPr>
      <xdr:spPr>
        <a:xfrm>
          <a:off x="16268700" y="65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469744" cy="259045"/>
    <xdr:sp macro="" textlink="">
      <xdr:nvSpPr>
        <xdr:cNvPr id="538" name="災害復旧事業費該当値テキスト"/>
        <xdr:cNvSpPr txBox="1"/>
      </xdr:nvSpPr>
      <xdr:spPr>
        <a:xfrm>
          <a:off x="16370300" y="65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30488</xdr:rowOff>
    </xdr:from>
    <xdr:to>
      <xdr:col>81</xdr:col>
      <xdr:colOff>101600</xdr:colOff>
      <xdr:row>38</xdr:row>
      <xdr:rowOff>132088</xdr:rowOff>
    </xdr:to>
    <xdr:sp macro="" textlink="">
      <xdr:nvSpPr>
        <xdr:cNvPr id="539" name="楕円 538"/>
        <xdr:cNvSpPr/>
      </xdr:nvSpPr>
      <xdr:spPr>
        <a:xfrm>
          <a:off x="15430500" y="65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148615</xdr:rowOff>
    </xdr:from>
    <xdr:ext cx="534377" cy="259045"/>
    <xdr:sp macro="" textlink="">
      <xdr:nvSpPr>
        <xdr:cNvPr id="540" name="テキスト ボックス 539"/>
        <xdr:cNvSpPr txBox="1"/>
      </xdr:nvSpPr>
      <xdr:spPr>
        <a:xfrm>
          <a:off x="15214111" y="632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58803</xdr:rowOff>
    </xdr:from>
    <xdr:to>
      <xdr:col>76</xdr:col>
      <xdr:colOff>165100</xdr:colOff>
      <xdr:row>38</xdr:row>
      <xdr:rowOff>160403</xdr:rowOff>
    </xdr:to>
    <xdr:sp macro="" textlink="">
      <xdr:nvSpPr>
        <xdr:cNvPr id="541" name="楕円 540"/>
        <xdr:cNvSpPr/>
      </xdr:nvSpPr>
      <xdr:spPr>
        <a:xfrm>
          <a:off x="14541500" y="657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151530</xdr:rowOff>
    </xdr:from>
    <xdr:ext cx="469744" cy="259045"/>
    <xdr:sp macro="" textlink="">
      <xdr:nvSpPr>
        <xdr:cNvPr id="542" name="テキスト ボックス 541"/>
        <xdr:cNvSpPr txBox="1"/>
      </xdr:nvSpPr>
      <xdr:spPr>
        <a:xfrm>
          <a:off x="14357428" y="66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84300</xdr:rowOff>
    </xdr:from>
    <xdr:to>
      <xdr:col>72</xdr:col>
      <xdr:colOff>38100</xdr:colOff>
      <xdr:row>39</xdr:row>
      <xdr:rowOff>14450</xdr:rowOff>
    </xdr:to>
    <xdr:sp macro="" textlink="">
      <xdr:nvSpPr>
        <xdr:cNvPr id="543" name="楕円 542"/>
        <xdr:cNvSpPr/>
      </xdr:nvSpPr>
      <xdr:spPr>
        <a:xfrm>
          <a:off x="13652500" y="659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5577</xdr:rowOff>
    </xdr:from>
    <xdr:ext cx="469744" cy="259045"/>
    <xdr:sp macro="" textlink="">
      <xdr:nvSpPr>
        <xdr:cNvPr id="544" name="テキスト ボックス 543"/>
        <xdr:cNvSpPr txBox="1"/>
      </xdr:nvSpPr>
      <xdr:spPr>
        <a:xfrm>
          <a:off x="13468428" y="669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46444</xdr:rowOff>
    </xdr:from>
    <xdr:to>
      <xdr:col>67</xdr:col>
      <xdr:colOff>101600</xdr:colOff>
      <xdr:row>38</xdr:row>
      <xdr:rowOff>148044</xdr:rowOff>
    </xdr:to>
    <xdr:sp macro="" textlink="">
      <xdr:nvSpPr>
        <xdr:cNvPr id="545" name="楕円 544"/>
        <xdr:cNvSpPr/>
      </xdr:nvSpPr>
      <xdr:spPr>
        <a:xfrm>
          <a:off x="12763500" y="65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139171</xdr:rowOff>
    </xdr:from>
    <xdr:ext cx="469744" cy="259045"/>
    <xdr:sp macro="" textlink="">
      <xdr:nvSpPr>
        <xdr:cNvPr id="546" name="テキスト ボックス 545"/>
        <xdr:cNvSpPr txBox="1"/>
      </xdr:nvSpPr>
      <xdr:spPr>
        <a:xfrm>
          <a:off x="12579428" y="665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7" name="直線コネクタ 556"/>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8" name="テキスト ボックス 557"/>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0" name="テキスト ボックス 559"/>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1" name="直線コネクタ 560"/>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62" name="テキスト ボックス 561"/>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6" name="直線コネクタ 565"/>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7"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8" name="直線コネクタ 567"/>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9"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70" name="直線コネクタ 569"/>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71" name="直線コネクタ 570"/>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72"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3" name="フローチャート: 判断 572"/>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4" name="直線コネクタ 573"/>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5" name="フローチャート: 判断 574"/>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6" name="テキスト ボックス 575"/>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7" name="直線コネクタ 576"/>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8" name="フローチャート: 判断 577"/>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9" name="テキスト ボックス 578"/>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80" name="直線コネクタ 579"/>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81" name="フローチャート: 判断 580"/>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2" name="テキスト ボックス 581"/>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3" name="フローチャート: 判断 582"/>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35577</xdr:rowOff>
    </xdr:from>
    <xdr:ext cx="313932" cy="259045"/>
    <xdr:sp macro="" textlink="">
      <xdr:nvSpPr>
        <xdr:cNvPr id="584" name="テキスト ボックス 583"/>
        <xdr:cNvSpPr txBox="1"/>
      </xdr:nvSpPr>
      <xdr:spPr>
        <a:xfrm>
          <a:off x="12657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90" name="楕円 589"/>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91"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2" name="楕円 591"/>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3" name="テキスト ボックス 592"/>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4" name="楕円 593"/>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5" name="テキスト ボックス 594"/>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6" name="楕円 595"/>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7" name="テキスト ボックス 596"/>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8" name="楕円 597"/>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9" name="テキスト ボックス 598"/>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21" name="直線コネクタ 620"/>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22"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23" name="直線コネクタ 622"/>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24"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25" name="直線コネクタ 624"/>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107641</xdr:rowOff>
    </xdr:from>
    <xdr:to>
      <xdr:col>85</xdr:col>
      <xdr:colOff>127000</xdr:colOff>
      <xdr:row>77</xdr:row>
      <xdr:rowOff>115446</xdr:rowOff>
    </xdr:to>
    <xdr:cxnSp macro="">
      <xdr:nvCxnSpPr>
        <xdr:cNvPr id="626" name="直線コネクタ 625"/>
        <xdr:cNvCxnSpPr/>
      </xdr:nvCxnSpPr>
      <xdr:spPr>
        <a:xfrm flipV="1">
          <a:off x="15481300" y="13309291"/>
          <a:ext cx="8382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7"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8" name="フローチャート: 判断 627"/>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115422</xdr:rowOff>
    </xdr:from>
    <xdr:to>
      <xdr:col>81</xdr:col>
      <xdr:colOff>50800</xdr:colOff>
      <xdr:row>77</xdr:row>
      <xdr:rowOff>115446</xdr:rowOff>
    </xdr:to>
    <xdr:cxnSp macro="">
      <xdr:nvCxnSpPr>
        <xdr:cNvPr id="629" name="直線コネクタ 628"/>
        <xdr:cNvCxnSpPr/>
      </xdr:nvCxnSpPr>
      <xdr:spPr>
        <a:xfrm>
          <a:off x="14592300" y="13317072"/>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30" name="フローチャート: 判断 629"/>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31" name="テキスト ボックス 630"/>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115422</xdr:rowOff>
    </xdr:from>
    <xdr:to>
      <xdr:col>76</xdr:col>
      <xdr:colOff>114300</xdr:colOff>
      <xdr:row>77</xdr:row>
      <xdr:rowOff>126743</xdr:rowOff>
    </xdr:to>
    <xdr:cxnSp macro="">
      <xdr:nvCxnSpPr>
        <xdr:cNvPr id="632" name="直線コネクタ 631"/>
        <xdr:cNvCxnSpPr/>
      </xdr:nvCxnSpPr>
      <xdr:spPr>
        <a:xfrm flipV="1">
          <a:off x="13703300" y="13317072"/>
          <a:ext cx="8890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33" name="フローチャート: 判断 632"/>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34" name="テキスト ボックス 633"/>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126743</xdr:rowOff>
    </xdr:from>
    <xdr:to>
      <xdr:col>71</xdr:col>
      <xdr:colOff>177800</xdr:colOff>
      <xdr:row>77</xdr:row>
      <xdr:rowOff>131654</xdr:rowOff>
    </xdr:to>
    <xdr:cxnSp macro="">
      <xdr:nvCxnSpPr>
        <xdr:cNvPr id="635" name="直線コネクタ 634"/>
        <xdr:cNvCxnSpPr/>
      </xdr:nvCxnSpPr>
      <xdr:spPr>
        <a:xfrm flipV="1">
          <a:off x="12814300" y="13328393"/>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6" name="フローチャート: 判断 635"/>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7" name="テキスト ボックス 636"/>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38" name="フローチャート: 判断 637"/>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39" name="テキスト ボックス 638"/>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56841</xdr:rowOff>
    </xdr:from>
    <xdr:to>
      <xdr:col>85</xdr:col>
      <xdr:colOff>177800</xdr:colOff>
      <xdr:row>77</xdr:row>
      <xdr:rowOff>158441</xdr:rowOff>
    </xdr:to>
    <xdr:sp macro="" textlink="">
      <xdr:nvSpPr>
        <xdr:cNvPr id="645" name="楕円 644"/>
        <xdr:cNvSpPr/>
      </xdr:nvSpPr>
      <xdr:spPr>
        <a:xfrm>
          <a:off x="16268700" y="132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35268</xdr:rowOff>
    </xdr:from>
    <xdr:ext cx="534377" cy="259045"/>
    <xdr:sp macro="" textlink="">
      <xdr:nvSpPr>
        <xdr:cNvPr id="646" name="公債費該当値テキスト"/>
        <xdr:cNvSpPr txBox="1"/>
      </xdr:nvSpPr>
      <xdr:spPr>
        <a:xfrm>
          <a:off x="16370300" y="1323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64646</xdr:rowOff>
    </xdr:from>
    <xdr:to>
      <xdr:col>81</xdr:col>
      <xdr:colOff>101600</xdr:colOff>
      <xdr:row>77</xdr:row>
      <xdr:rowOff>166246</xdr:rowOff>
    </xdr:to>
    <xdr:sp macro="" textlink="">
      <xdr:nvSpPr>
        <xdr:cNvPr id="647" name="楕円 646"/>
        <xdr:cNvSpPr/>
      </xdr:nvSpPr>
      <xdr:spPr>
        <a:xfrm>
          <a:off x="15430500" y="1326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157373</xdr:rowOff>
    </xdr:from>
    <xdr:ext cx="534377" cy="259045"/>
    <xdr:sp macro="" textlink="">
      <xdr:nvSpPr>
        <xdr:cNvPr id="648" name="テキスト ボックス 647"/>
        <xdr:cNvSpPr txBox="1"/>
      </xdr:nvSpPr>
      <xdr:spPr>
        <a:xfrm>
          <a:off x="15214111" y="1335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64622</xdr:rowOff>
    </xdr:from>
    <xdr:to>
      <xdr:col>76</xdr:col>
      <xdr:colOff>165100</xdr:colOff>
      <xdr:row>77</xdr:row>
      <xdr:rowOff>166222</xdr:rowOff>
    </xdr:to>
    <xdr:sp macro="" textlink="">
      <xdr:nvSpPr>
        <xdr:cNvPr id="649" name="楕円 648"/>
        <xdr:cNvSpPr/>
      </xdr:nvSpPr>
      <xdr:spPr>
        <a:xfrm>
          <a:off x="14541500" y="1326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157349</xdr:rowOff>
    </xdr:from>
    <xdr:ext cx="534377" cy="259045"/>
    <xdr:sp macro="" textlink="">
      <xdr:nvSpPr>
        <xdr:cNvPr id="650" name="テキスト ボックス 649"/>
        <xdr:cNvSpPr txBox="1"/>
      </xdr:nvSpPr>
      <xdr:spPr>
        <a:xfrm>
          <a:off x="14325111" y="133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75943</xdr:rowOff>
    </xdr:from>
    <xdr:to>
      <xdr:col>72</xdr:col>
      <xdr:colOff>38100</xdr:colOff>
      <xdr:row>78</xdr:row>
      <xdr:rowOff>6093</xdr:rowOff>
    </xdr:to>
    <xdr:sp macro="" textlink="">
      <xdr:nvSpPr>
        <xdr:cNvPr id="651" name="楕円 650"/>
        <xdr:cNvSpPr/>
      </xdr:nvSpPr>
      <xdr:spPr>
        <a:xfrm>
          <a:off x="13652500" y="1327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168670</xdr:rowOff>
    </xdr:from>
    <xdr:ext cx="534377" cy="259045"/>
    <xdr:sp macro="" textlink="">
      <xdr:nvSpPr>
        <xdr:cNvPr id="652" name="テキスト ボックス 651"/>
        <xdr:cNvSpPr txBox="1"/>
      </xdr:nvSpPr>
      <xdr:spPr>
        <a:xfrm>
          <a:off x="13436111" y="1337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80854</xdr:rowOff>
    </xdr:from>
    <xdr:to>
      <xdr:col>67</xdr:col>
      <xdr:colOff>101600</xdr:colOff>
      <xdr:row>78</xdr:row>
      <xdr:rowOff>11004</xdr:rowOff>
    </xdr:to>
    <xdr:sp macro="" textlink="">
      <xdr:nvSpPr>
        <xdr:cNvPr id="653" name="楕円 652"/>
        <xdr:cNvSpPr/>
      </xdr:nvSpPr>
      <xdr:spPr>
        <a:xfrm>
          <a:off x="12763500" y="132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2131</xdr:rowOff>
    </xdr:from>
    <xdr:ext cx="534377" cy="259045"/>
    <xdr:sp macro="" textlink="">
      <xdr:nvSpPr>
        <xdr:cNvPr id="654" name="テキスト ボックス 653"/>
        <xdr:cNvSpPr txBox="1"/>
      </xdr:nvSpPr>
      <xdr:spPr>
        <a:xfrm>
          <a:off x="12547111" y="1337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8" name="直線コネクタ 677"/>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9"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80" name="直線コネクタ 679"/>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81"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82" name="直線コネクタ 681"/>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37542</xdr:rowOff>
    </xdr:from>
    <xdr:to>
      <xdr:col>85</xdr:col>
      <xdr:colOff>127000</xdr:colOff>
      <xdr:row>99</xdr:row>
      <xdr:rowOff>43241</xdr:rowOff>
    </xdr:to>
    <xdr:cxnSp macro="">
      <xdr:nvCxnSpPr>
        <xdr:cNvPr id="683" name="直線コネクタ 682"/>
        <xdr:cNvCxnSpPr/>
      </xdr:nvCxnSpPr>
      <xdr:spPr>
        <a:xfrm>
          <a:off x="15481300" y="16668192"/>
          <a:ext cx="838200" cy="34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84"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85" name="フローチャート: 判断 684"/>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37542</xdr:rowOff>
    </xdr:from>
    <xdr:to>
      <xdr:col>81</xdr:col>
      <xdr:colOff>50800</xdr:colOff>
      <xdr:row>99</xdr:row>
      <xdr:rowOff>43926</xdr:rowOff>
    </xdr:to>
    <xdr:cxnSp macro="">
      <xdr:nvCxnSpPr>
        <xdr:cNvPr id="686" name="直線コネクタ 685"/>
        <xdr:cNvCxnSpPr/>
      </xdr:nvCxnSpPr>
      <xdr:spPr>
        <a:xfrm flipV="1">
          <a:off x="14592300" y="16668192"/>
          <a:ext cx="889000" cy="34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7" name="フローチャート: 判断 686"/>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8" name="テキスト ボックス 687"/>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43532</xdr:rowOff>
    </xdr:from>
    <xdr:to>
      <xdr:col>76</xdr:col>
      <xdr:colOff>114300</xdr:colOff>
      <xdr:row>99</xdr:row>
      <xdr:rowOff>43926</xdr:rowOff>
    </xdr:to>
    <xdr:cxnSp macro="">
      <xdr:nvCxnSpPr>
        <xdr:cNvPr id="689" name="直線コネクタ 688"/>
        <xdr:cNvCxnSpPr/>
      </xdr:nvCxnSpPr>
      <xdr:spPr>
        <a:xfrm>
          <a:off x="13703300" y="17017082"/>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90" name="フローチャート: 判断 689"/>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91" name="テキスト ボックス 690"/>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43532</xdr:rowOff>
    </xdr:from>
    <xdr:to>
      <xdr:col>71</xdr:col>
      <xdr:colOff>177800</xdr:colOff>
      <xdr:row>99</xdr:row>
      <xdr:rowOff>43980</xdr:rowOff>
    </xdr:to>
    <xdr:cxnSp macro="">
      <xdr:nvCxnSpPr>
        <xdr:cNvPr id="692" name="直線コネクタ 691"/>
        <xdr:cNvCxnSpPr/>
      </xdr:nvCxnSpPr>
      <xdr:spPr>
        <a:xfrm flipV="1">
          <a:off x="12814300" y="17017082"/>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93" name="フローチャート: 判断 692"/>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94" name="テキスト ボックス 693"/>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103169</xdr:rowOff>
    </xdr:from>
    <xdr:to>
      <xdr:col>67</xdr:col>
      <xdr:colOff>101600</xdr:colOff>
      <xdr:row>99</xdr:row>
      <xdr:rowOff>33319</xdr:rowOff>
    </xdr:to>
    <xdr:sp macro="" textlink="">
      <xdr:nvSpPr>
        <xdr:cNvPr id="695" name="フローチャート: 判断 694"/>
        <xdr:cNvSpPr/>
      </xdr:nvSpPr>
      <xdr:spPr>
        <a:xfrm>
          <a:off x="12763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49846</xdr:rowOff>
    </xdr:from>
    <xdr:ext cx="534377" cy="259045"/>
    <xdr:sp macro="" textlink="">
      <xdr:nvSpPr>
        <xdr:cNvPr id="696" name="テキスト ボックス 695"/>
        <xdr:cNvSpPr txBox="1"/>
      </xdr:nvSpPr>
      <xdr:spPr>
        <a:xfrm>
          <a:off x="12547111" y="166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163891</xdr:rowOff>
    </xdr:from>
    <xdr:to>
      <xdr:col>85</xdr:col>
      <xdr:colOff>177800</xdr:colOff>
      <xdr:row>99</xdr:row>
      <xdr:rowOff>94041</xdr:rowOff>
    </xdr:to>
    <xdr:sp macro="" textlink="">
      <xdr:nvSpPr>
        <xdr:cNvPr id="702" name="楕円 701"/>
        <xdr:cNvSpPr/>
      </xdr:nvSpPr>
      <xdr:spPr>
        <a:xfrm>
          <a:off x="16268700" y="1696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378565" cy="259045"/>
    <xdr:sp macro="" textlink="">
      <xdr:nvSpPr>
        <xdr:cNvPr id="703" name="積立金該当値テキスト"/>
        <xdr:cNvSpPr txBox="1"/>
      </xdr:nvSpPr>
      <xdr:spPr>
        <a:xfrm>
          <a:off x="16370300" y="16906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158192</xdr:rowOff>
    </xdr:from>
    <xdr:to>
      <xdr:col>81</xdr:col>
      <xdr:colOff>101600</xdr:colOff>
      <xdr:row>97</xdr:row>
      <xdr:rowOff>88342</xdr:rowOff>
    </xdr:to>
    <xdr:sp macro="" textlink="">
      <xdr:nvSpPr>
        <xdr:cNvPr id="704" name="楕円 703"/>
        <xdr:cNvSpPr/>
      </xdr:nvSpPr>
      <xdr:spPr>
        <a:xfrm>
          <a:off x="15430500" y="166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104869</xdr:rowOff>
    </xdr:from>
    <xdr:ext cx="599010" cy="259045"/>
    <xdr:sp macro="" textlink="">
      <xdr:nvSpPr>
        <xdr:cNvPr id="705" name="テキスト ボックス 704"/>
        <xdr:cNvSpPr txBox="1"/>
      </xdr:nvSpPr>
      <xdr:spPr>
        <a:xfrm>
          <a:off x="15181795" y="1639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164576</xdr:rowOff>
    </xdr:from>
    <xdr:to>
      <xdr:col>76</xdr:col>
      <xdr:colOff>165100</xdr:colOff>
      <xdr:row>99</xdr:row>
      <xdr:rowOff>94726</xdr:rowOff>
    </xdr:to>
    <xdr:sp macro="" textlink="">
      <xdr:nvSpPr>
        <xdr:cNvPr id="706" name="楕円 705"/>
        <xdr:cNvSpPr/>
      </xdr:nvSpPr>
      <xdr:spPr>
        <a:xfrm>
          <a:off x="14541500" y="1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85853</xdr:rowOff>
    </xdr:from>
    <xdr:ext cx="378565" cy="259045"/>
    <xdr:sp macro="" textlink="">
      <xdr:nvSpPr>
        <xdr:cNvPr id="707" name="テキスト ボックス 706"/>
        <xdr:cNvSpPr txBox="1"/>
      </xdr:nvSpPr>
      <xdr:spPr>
        <a:xfrm>
          <a:off x="14403017" y="17059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164182</xdr:rowOff>
    </xdr:from>
    <xdr:to>
      <xdr:col>72</xdr:col>
      <xdr:colOff>38100</xdr:colOff>
      <xdr:row>99</xdr:row>
      <xdr:rowOff>94332</xdr:rowOff>
    </xdr:to>
    <xdr:sp macro="" textlink="">
      <xdr:nvSpPr>
        <xdr:cNvPr id="708" name="楕円 707"/>
        <xdr:cNvSpPr/>
      </xdr:nvSpPr>
      <xdr:spPr>
        <a:xfrm>
          <a:off x="13652500" y="1696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85459</xdr:rowOff>
    </xdr:from>
    <xdr:ext cx="378565" cy="259045"/>
    <xdr:sp macro="" textlink="">
      <xdr:nvSpPr>
        <xdr:cNvPr id="709" name="テキスト ボックス 708"/>
        <xdr:cNvSpPr txBox="1"/>
      </xdr:nvSpPr>
      <xdr:spPr>
        <a:xfrm>
          <a:off x="13514017" y="17059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164630</xdr:rowOff>
    </xdr:from>
    <xdr:to>
      <xdr:col>67</xdr:col>
      <xdr:colOff>101600</xdr:colOff>
      <xdr:row>99</xdr:row>
      <xdr:rowOff>94780</xdr:rowOff>
    </xdr:to>
    <xdr:sp macro="" textlink="">
      <xdr:nvSpPr>
        <xdr:cNvPr id="710" name="楕円 709"/>
        <xdr:cNvSpPr/>
      </xdr:nvSpPr>
      <xdr:spPr>
        <a:xfrm>
          <a:off x="12763500" y="169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85907</xdr:rowOff>
    </xdr:from>
    <xdr:ext cx="378565" cy="259045"/>
    <xdr:sp macro="" textlink="">
      <xdr:nvSpPr>
        <xdr:cNvPr id="711" name="テキスト ボックス 710"/>
        <xdr:cNvSpPr txBox="1"/>
      </xdr:nvSpPr>
      <xdr:spPr>
        <a:xfrm>
          <a:off x="12625017" y="17059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35" name="直線コネクタ 734"/>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8"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9" name="直線コネクタ 738"/>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37135</xdr:rowOff>
    </xdr:from>
    <xdr:to>
      <xdr:col>116</xdr:col>
      <xdr:colOff>63500</xdr:colOff>
      <xdr:row>39</xdr:row>
      <xdr:rowOff>38583</xdr:rowOff>
    </xdr:to>
    <xdr:cxnSp macro="">
      <xdr:nvCxnSpPr>
        <xdr:cNvPr id="740" name="直線コネクタ 739"/>
        <xdr:cNvCxnSpPr/>
      </xdr:nvCxnSpPr>
      <xdr:spPr>
        <a:xfrm>
          <a:off x="21323300" y="6723685"/>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41"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42" name="フローチャート: 判断 741"/>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37135</xdr:rowOff>
    </xdr:from>
    <xdr:to>
      <xdr:col>111</xdr:col>
      <xdr:colOff>177800</xdr:colOff>
      <xdr:row>39</xdr:row>
      <xdr:rowOff>37287</xdr:rowOff>
    </xdr:to>
    <xdr:cxnSp macro="">
      <xdr:nvCxnSpPr>
        <xdr:cNvPr id="743" name="直線コネクタ 742"/>
        <xdr:cNvCxnSpPr/>
      </xdr:nvCxnSpPr>
      <xdr:spPr>
        <a:xfrm flipV="1">
          <a:off x="20434300" y="672368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44" name="フローチャート: 判断 743"/>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45" name="テキスト ボックス 744"/>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37287</xdr:rowOff>
    </xdr:from>
    <xdr:to>
      <xdr:col>107</xdr:col>
      <xdr:colOff>50800</xdr:colOff>
      <xdr:row>39</xdr:row>
      <xdr:rowOff>37440</xdr:rowOff>
    </xdr:to>
    <xdr:cxnSp macro="">
      <xdr:nvCxnSpPr>
        <xdr:cNvPr id="746" name="直線コネクタ 745"/>
        <xdr:cNvCxnSpPr/>
      </xdr:nvCxnSpPr>
      <xdr:spPr>
        <a:xfrm flipV="1">
          <a:off x="19545300" y="672383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7" name="フローチャート: 判断 746"/>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8" name="テキスト ボックス 747"/>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37440</xdr:rowOff>
    </xdr:from>
    <xdr:to>
      <xdr:col>102</xdr:col>
      <xdr:colOff>114300</xdr:colOff>
      <xdr:row>39</xdr:row>
      <xdr:rowOff>37440</xdr:rowOff>
    </xdr:to>
    <xdr:cxnSp macro="">
      <xdr:nvCxnSpPr>
        <xdr:cNvPr id="749" name="直線コネクタ 748"/>
        <xdr:cNvCxnSpPr/>
      </xdr:nvCxnSpPr>
      <xdr:spPr>
        <a:xfrm>
          <a:off x="18656300" y="6723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50" name="フローチャート: 判断 74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51" name="テキスト ボックス 750"/>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110236</xdr:rowOff>
    </xdr:from>
    <xdr:to>
      <xdr:col>98</xdr:col>
      <xdr:colOff>38100</xdr:colOff>
      <xdr:row>38</xdr:row>
      <xdr:rowOff>40386</xdr:rowOff>
    </xdr:to>
    <xdr:sp macro="" textlink="">
      <xdr:nvSpPr>
        <xdr:cNvPr id="752" name="フローチャート: 判断 751"/>
        <xdr:cNvSpPr/>
      </xdr:nvSpPr>
      <xdr:spPr>
        <a:xfrm>
          <a:off x="18605500" y="645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56913</xdr:rowOff>
    </xdr:from>
    <xdr:ext cx="469744" cy="259045"/>
    <xdr:sp macro="" textlink="">
      <xdr:nvSpPr>
        <xdr:cNvPr id="753" name="テキスト ボックス 752"/>
        <xdr:cNvSpPr txBox="1"/>
      </xdr:nvSpPr>
      <xdr:spPr>
        <a:xfrm>
          <a:off x="18421428" y="62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159233</xdr:rowOff>
    </xdr:from>
    <xdr:to>
      <xdr:col>116</xdr:col>
      <xdr:colOff>114300</xdr:colOff>
      <xdr:row>39</xdr:row>
      <xdr:rowOff>89383</xdr:rowOff>
    </xdr:to>
    <xdr:sp macro="" textlink="">
      <xdr:nvSpPr>
        <xdr:cNvPr id="759" name="楕円 758"/>
        <xdr:cNvSpPr/>
      </xdr:nvSpPr>
      <xdr:spPr>
        <a:xfrm>
          <a:off x="22110700" y="667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74160</xdr:rowOff>
    </xdr:from>
    <xdr:ext cx="313932" cy="259045"/>
    <xdr:sp macro="" textlink="">
      <xdr:nvSpPr>
        <xdr:cNvPr id="760" name="投資及び出資金該当値テキスト"/>
        <xdr:cNvSpPr txBox="1"/>
      </xdr:nvSpPr>
      <xdr:spPr>
        <a:xfrm>
          <a:off x="22212300" y="6589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157785</xdr:rowOff>
    </xdr:from>
    <xdr:to>
      <xdr:col>112</xdr:col>
      <xdr:colOff>38100</xdr:colOff>
      <xdr:row>39</xdr:row>
      <xdr:rowOff>87935</xdr:rowOff>
    </xdr:to>
    <xdr:sp macro="" textlink="">
      <xdr:nvSpPr>
        <xdr:cNvPr id="761" name="楕円 760"/>
        <xdr:cNvSpPr/>
      </xdr:nvSpPr>
      <xdr:spPr>
        <a:xfrm>
          <a:off x="212725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79062</xdr:rowOff>
    </xdr:from>
    <xdr:ext cx="313932" cy="259045"/>
    <xdr:sp macro="" textlink="">
      <xdr:nvSpPr>
        <xdr:cNvPr id="762" name="テキスト ボックス 761"/>
        <xdr:cNvSpPr txBox="1"/>
      </xdr:nvSpPr>
      <xdr:spPr>
        <a:xfrm>
          <a:off x="21166333" y="6765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157937</xdr:rowOff>
    </xdr:from>
    <xdr:to>
      <xdr:col>107</xdr:col>
      <xdr:colOff>101600</xdr:colOff>
      <xdr:row>39</xdr:row>
      <xdr:rowOff>88087</xdr:rowOff>
    </xdr:to>
    <xdr:sp macro="" textlink="">
      <xdr:nvSpPr>
        <xdr:cNvPr id="763" name="楕円 762"/>
        <xdr:cNvSpPr/>
      </xdr:nvSpPr>
      <xdr:spPr>
        <a:xfrm>
          <a:off x="20383500" y="66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79214</xdr:rowOff>
    </xdr:from>
    <xdr:ext cx="313932" cy="259045"/>
    <xdr:sp macro="" textlink="">
      <xdr:nvSpPr>
        <xdr:cNvPr id="764" name="テキスト ボックス 763"/>
        <xdr:cNvSpPr txBox="1"/>
      </xdr:nvSpPr>
      <xdr:spPr>
        <a:xfrm>
          <a:off x="20277333" y="6765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158090</xdr:rowOff>
    </xdr:from>
    <xdr:to>
      <xdr:col>102</xdr:col>
      <xdr:colOff>165100</xdr:colOff>
      <xdr:row>39</xdr:row>
      <xdr:rowOff>88240</xdr:rowOff>
    </xdr:to>
    <xdr:sp macro="" textlink="">
      <xdr:nvSpPr>
        <xdr:cNvPr id="765" name="楕円 764"/>
        <xdr:cNvSpPr/>
      </xdr:nvSpPr>
      <xdr:spPr>
        <a:xfrm>
          <a:off x="19494500" y="66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79367</xdr:rowOff>
    </xdr:from>
    <xdr:ext cx="313932" cy="259045"/>
    <xdr:sp macro="" textlink="">
      <xdr:nvSpPr>
        <xdr:cNvPr id="766" name="テキスト ボックス 765"/>
        <xdr:cNvSpPr txBox="1"/>
      </xdr:nvSpPr>
      <xdr:spPr>
        <a:xfrm>
          <a:off x="19388333" y="676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158090</xdr:rowOff>
    </xdr:from>
    <xdr:to>
      <xdr:col>98</xdr:col>
      <xdr:colOff>38100</xdr:colOff>
      <xdr:row>39</xdr:row>
      <xdr:rowOff>88240</xdr:rowOff>
    </xdr:to>
    <xdr:sp macro="" textlink="">
      <xdr:nvSpPr>
        <xdr:cNvPr id="767" name="楕円 766"/>
        <xdr:cNvSpPr/>
      </xdr:nvSpPr>
      <xdr:spPr>
        <a:xfrm>
          <a:off x="18605500" y="66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79367</xdr:rowOff>
    </xdr:from>
    <xdr:ext cx="313932" cy="259045"/>
    <xdr:sp macro="" textlink="">
      <xdr:nvSpPr>
        <xdr:cNvPr id="768" name="テキスト ボックス 767"/>
        <xdr:cNvSpPr txBox="1"/>
      </xdr:nvSpPr>
      <xdr:spPr>
        <a:xfrm>
          <a:off x="18499333" y="676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90" name="直線コネクタ 789"/>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91"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93"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94" name="直線コネクタ 793"/>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136998</xdr:rowOff>
    </xdr:from>
    <xdr:to>
      <xdr:col>116</xdr:col>
      <xdr:colOff>63500</xdr:colOff>
      <xdr:row>58</xdr:row>
      <xdr:rowOff>137012</xdr:rowOff>
    </xdr:to>
    <xdr:cxnSp macro="">
      <xdr:nvCxnSpPr>
        <xdr:cNvPr id="795" name="直線コネクタ 794"/>
        <xdr:cNvCxnSpPr/>
      </xdr:nvCxnSpPr>
      <xdr:spPr>
        <a:xfrm flipV="1">
          <a:off x="21323300" y="10081098"/>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6"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7" name="フローチャート: 判断 796"/>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137012</xdr:rowOff>
    </xdr:from>
    <xdr:to>
      <xdr:col>111</xdr:col>
      <xdr:colOff>177800</xdr:colOff>
      <xdr:row>58</xdr:row>
      <xdr:rowOff>137048</xdr:rowOff>
    </xdr:to>
    <xdr:cxnSp macro="">
      <xdr:nvCxnSpPr>
        <xdr:cNvPr id="798" name="直線コネクタ 797"/>
        <xdr:cNvCxnSpPr/>
      </xdr:nvCxnSpPr>
      <xdr:spPr>
        <a:xfrm flipV="1">
          <a:off x="20434300" y="10081112"/>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9" name="フローチャート: 判断 798"/>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800" name="テキスト ボックス 799"/>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137048</xdr:rowOff>
    </xdr:from>
    <xdr:to>
      <xdr:col>107</xdr:col>
      <xdr:colOff>50800</xdr:colOff>
      <xdr:row>58</xdr:row>
      <xdr:rowOff>137067</xdr:rowOff>
    </xdr:to>
    <xdr:cxnSp macro="">
      <xdr:nvCxnSpPr>
        <xdr:cNvPr id="801" name="直線コネクタ 800"/>
        <xdr:cNvCxnSpPr/>
      </xdr:nvCxnSpPr>
      <xdr:spPr>
        <a:xfrm flipV="1">
          <a:off x="19545300" y="10081148"/>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802" name="フローチャート: 判断 801"/>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803" name="テキスト ボックス 802"/>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137062</xdr:rowOff>
    </xdr:from>
    <xdr:to>
      <xdr:col>102</xdr:col>
      <xdr:colOff>114300</xdr:colOff>
      <xdr:row>58</xdr:row>
      <xdr:rowOff>137067</xdr:rowOff>
    </xdr:to>
    <xdr:cxnSp macro="">
      <xdr:nvCxnSpPr>
        <xdr:cNvPr id="804" name="直線コネクタ 803"/>
        <xdr:cNvCxnSpPr/>
      </xdr:nvCxnSpPr>
      <xdr:spPr>
        <a:xfrm>
          <a:off x="18656300" y="10081162"/>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805" name="フローチャート: 判断 804"/>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6" name="テキスト ボックス 805"/>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64284</xdr:rowOff>
    </xdr:from>
    <xdr:to>
      <xdr:col>98</xdr:col>
      <xdr:colOff>38100</xdr:colOff>
      <xdr:row>58</xdr:row>
      <xdr:rowOff>165884</xdr:rowOff>
    </xdr:to>
    <xdr:sp macro="" textlink="">
      <xdr:nvSpPr>
        <xdr:cNvPr id="807" name="フローチャート: 判断 806"/>
        <xdr:cNvSpPr/>
      </xdr:nvSpPr>
      <xdr:spPr>
        <a:xfrm>
          <a:off x="18605500" y="100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10961</xdr:rowOff>
    </xdr:from>
    <xdr:ext cx="469744" cy="259045"/>
    <xdr:sp macro="" textlink="">
      <xdr:nvSpPr>
        <xdr:cNvPr id="808" name="テキスト ボックス 807"/>
        <xdr:cNvSpPr txBox="1"/>
      </xdr:nvSpPr>
      <xdr:spPr>
        <a:xfrm>
          <a:off x="18421428" y="978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86198</xdr:rowOff>
    </xdr:from>
    <xdr:to>
      <xdr:col>116</xdr:col>
      <xdr:colOff>114300</xdr:colOff>
      <xdr:row>59</xdr:row>
      <xdr:rowOff>16348</xdr:rowOff>
    </xdr:to>
    <xdr:sp macro="" textlink="">
      <xdr:nvSpPr>
        <xdr:cNvPr id="814" name="楕円 813"/>
        <xdr:cNvSpPr/>
      </xdr:nvSpPr>
      <xdr:spPr>
        <a:xfrm>
          <a:off x="22110700" y="100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378565" cy="259045"/>
    <xdr:sp macro="" textlink="">
      <xdr:nvSpPr>
        <xdr:cNvPr id="815" name="貸付金該当値テキスト"/>
        <xdr:cNvSpPr txBox="1"/>
      </xdr:nvSpPr>
      <xdr:spPr>
        <a:xfrm>
          <a:off x="22212300" y="999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86212</xdr:rowOff>
    </xdr:from>
    <xdr:to>
      <xdr:col>112</xdr:col>
      <xdr:colOff>38100</xdr:colOff>
      <xdr:row>59</xdr:row>
      <xdr:rowOff>16362</xdr:rowOff>
    </xdr:to>
    <xdr:sp macro="" textlink="">
      <xdr:nvSpPr>
        <xdr:cNvPr id="816" name="楕円 815"/>
        <xdr:cNvSpPr/>
      </xdr:nvSpPr>
      <xdr:spPr>
        <a:xfrm>
          <a:off x="21272500" y="1003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7489</xdr:rowOff>
    </xdr:from>
    <xdr:ext cx="378565" cy="259045"/>
    <xdr:sp macro="" textlink="">
      <xdr:nvSpPr>
        <xdr:cNvPr id="817" name="テキスト ボックス 816"/>
        <xdr:cNvSpPr txBox="1"/>
      </xdr:nvSpPr>
      <xdr:spPr>
        <a:xfrm>
          <a:off x="21134017" y="10123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86248</xdr:rowOff>
    </xdr:from>
    <xdr:to>
      <xdr:col>107</xdr:col>
      <xdr:colOff>101600</xdr:colOff>
      <xdr:row>59</xdr:row>
      <xdr:rowOff>16398</xdr:rowOff>
    </xdr:to>
    <xdr:sp macro="" textlink="">
      <xdr:nvSpPr>
        <xdr:cNvPr id="818" name="楕円 817"/>
        <xdr:cNvSpPr/>
      </xdr:nvSpPr>
      <xdr:spPr>
        <a:xfrm>
          <a:off x="20383500" y="100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7525</xdr:rowOff>
    </xdr:from>
    <xdr:ext cx="378565" cy="259045"/>
    <xdr:sp macro="" textlink="">
      <xdr:nvSpPr>
        <xdr:cNvPr id="819" name="テキスト ボックス 818"/>
        <xdr:cNvSpPr txBox="1"/>
      </xdr:nvSpPr>
      <xdr:spPr>
        <a:xfrm>
          <a:off x="20245017" y="10123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86267</xdr:rowOff>
    </xdr:from>
    <xdr:to>
      <xdr:col>102</xdr:col>
      <xdr:colOff>165100</xdr:colOff>
      <xdr:row>59</xdr:row>
      <xdr:rowOff>16417</xdr:rowOff>
    </xdr:to>
    <xdr:sp macro="" textlink="">
      <xdr:nvSpPr>
        <xdr:cNvPr id="820" name="楕円 819"/>
        <xdr:cNvSpPr/>
      </xdr:nvSpPr>
      <xdr:spPr>
        <a:xfrm>
          <a:off x="19494500" y="1003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7544</xdr:rowOff>
    </xdr:from>
    <xdr:ext cx="378565" cy="259045"/>
    <xdr:sp macro="" textlink="">
      <xdr:nvSpPr>
        <xdr:cNvPr id="821" name="テキスト ボックス 820"/>
        <xdr:cNvSpPr txBox="1"/>
      </xdr:nvSpPr>
      <xdr:spPr>
        <a:xfrm>
          <a:off x="19356017" y="10123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86262</xdr:rowOff>
    </xdr:from>
    <xdr:to>
      <xdr:col>98</xdr:col>
      <xdr:colOff>38100</xdr:colOff>
      <xdr:row>59</xdr:row>
      <xdr:rowOff>16412</xdr:rowOff>
    </xdr:to>
    <xdr:sp macro="" textlink="">
      <xdr:nvSpPr>
        <xdr:cNvPr id="822" name="楕円 821"/>
        <xdr:cNvSpPr/>
      </xdr:nvSpPr>
      <xdr:spPr>
        <a:xfrm>
          <a:off x="18605500" y="1003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7539</xdr:rowOff>
    </xdr:from>
    <xdr:ext cx="378565" cy="259045"/>
    <xdr:sp macro="" textlink="">
      <xdr:nvSpPr>
        <xdr:cNvPr id="823" name="テキスト ボックス 822"/>
        <xdr:cNvSpPr txBox="1"/>
      </xdr:nvSpPr>
      <xdr:spPr>
        <a:xfrm>
          <a:off x="18467017" y="10123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2" name="テキスト ボックス 84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8" name="直線コネクタ 847"/>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9"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50" name="直線コネクタ 849"/>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51"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52" name="直線コネクタ 851"/>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63500</xdr:rowOff>
    </xdr:from>
    <xdr:to>
      <xdr:col>116</xdr:col>
      <xdr:colOff>63500</xdr:colOff>
      <xdr:row>75</xdr:row>
      <xdr:rowOff>143523</xdr:rowOff>
    </xdr:to>
    <xdr:cxnSp macro="">
      <xdr:nvCxnSpPr>
        <xdr:cNvPr id="853" name="直線コネクタ 852"/>
        <xdr:cNvCxnSpPr/>
      </xdr:nvCxnSpPr>
      <xdr:spPr>
        <a:xfrm flipV="1">
          <a:off x="21323300" y="12922250"/>
          <a:ext cx="838200" cy="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54"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55" name="フローチャート: 判断 854"/>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80620</xdr:rowOff>
    </xdr:from>
    <xdr:to>
      <xdr:col>111</xdr:col>
      <xdr:colOff>177800</xdr:colOff>
      <xdr:row>75</xdr:row>
      <xdr:rowOff>143523</xdr:rowOff>
    </xdr:to>
    <xdr:cxnSp macro="">
      <xdr:nvCxnSpPr>
        <xdr:cNvPr id="856" name="直線コネクタ 855"/>
        <xdr:cNvCxnSpPr/>
      </xdr:nvCxnSpPr>
      <xdr:spPr>
        <a:xfrm>
          <a:off x="20434300" y="12939370"/>
          <a:ext cx="8890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7" name="フローチャート: 判断 856"/>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8" name="テキスト ボックス 857"/>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64808</xdr:rowOff>
    </xdr:from>
    <xdr:to>
      <xdr:col>107</xdr:col>
      <xdr:colOff>50800</xdr:colOff>
      <xdr:row>75</xdr:row>
      <xdr:rowOff>80620</xdr:rowOff>
    </xdr:to>
    <xdr:cxnSp macro="">
      <xdr:nvCxnSpPr>
        <xdr:cNvPr id="859" name="直線コネクタ 858"/>
        <xdr:cNvCxnSpPr/>
      </xdr:nvCxnSpPr>
      <xdr:spPr>
        <a:xfrm>
          <a:off x="19545300" y="12923558"/>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60" name="フローチャート: 判断 859"/>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61" name="テキスト ボックス 860"/>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64808</xdr:rowOff>
    </xdr:from>
    <xdr:to>
      <xdr:col>102</xdr:col>
      <xdr:colOff>114300</xdr:colOff>
      <xdr:row>75</xdr:row>
      <xdr:rowOff>86309</xdr:rowOff>
    </xdr:to>
    <xdr:cxnSp macro="">
      <xdr:nvCxnSpPr>
        <xdr:cNvPr id="862" name="直線コネクタ 861"/>
        <xdr:cNvCxnSpPr/>
      </xdr:nvCxnSpPr>
      <xdr:spPr>
        <a:xfrm flipV="1">
          <a:off x="18656300" y="12923558"/>
          <a:ext cx="889000" cy="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63" name="フローチャート: 判断 862"/>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64" name="テキスト ボックス 863"/>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38824</xdr:rowOff>
    </xdr:from>
    <xdr:to>
      <xdr:col>98</xdr:col>
      <xdr:colOff>38100</xdr:colOff>
      <xdr:row>75</xdr:row>
      <xdr:rowOff>140424</xdr:rowOff>
    </xdr:to>
    <xdr:sp macro="" textlink="">
      <xdr:nvSpPr>
        <xdr:cNvPr id="865" name="フローチャート: 判断 864"/>
        <xdr:cNvSpPr/>
      </xdr:nvSpPr>
      <xdr:spPr>
        <a:xfrm>
          <a:off x="18605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131551</xdr:rowOff>
    </xdr:from>
    <xdr:ext cx="534377" cy="259045"/>
    <xdr:sp macro="" textlink="">
      <xdr:nvSpPr>
        <xdr:cNvPr id="866" name="テキスト ボックス 865"/>
        <xdr:cNvSpPr txBox="1"/>
      </xdr:nvSpPr>
      <xdr:spPr>
        <a:xfrm>
          <a:off x="18389111" y="129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12700</xdr:rowOff>
    </xdr:from>
    <xdr:to>
      <xdr:col>116</xdr:col>
      <xdr:colOff>114300</xdr:colOff>
      <xdr:row>75</xdr:row>
      <xdr:rowOff>114300</xdr:rowOff>
    </xdr:to>
    <xdr:sp macro="" textlink="">
      <xdr:nvSpPr>
        <xdr:cNvPr id="872" name="楕円 871"/>
        <xdr:cNvSpPr/>
      </xdr:nvSpPr>
      <xdr:spPr>
        <a:xfrm>
          <a:off x="22110700" y="1287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35577</xdr:rowOff>
    </xdr:from>
    <xdr:ext cx="534377" cy="259045"/>
    <xdr:sp macro="" textlink="">
      <xdr:nvSpPr>
        <xdr:cNvPr id="873" name="繰出金該当値テキスト"/>
        <xdr:cNvSpPr txBox="1"/>
      </xdr:nvSpPr>
      <xdr:spPr>
        <a:xfrm>
          <a:off x="22212300" y="1272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92723</xdr:rowOff>
    </xdr:from>
    <xdr:to>
      <xdr:col>112</xdr:col>
      <xdr:colOff>38100</xdr:colOff>
      <xdr:row>76</xdr:row>
      <xdr:rowOff>22873</xdr:rowOff>
    </xdr:to>
    <xdr:sp macro="" textlink="">
      <xdr:nvSpPr>
        <xdr:cNvPr id="874" name="楕円 873"/>
        <xdr:cNvSpPr/>
      </xdr:nvSpPr>
      <xdr:spPr>
        <a:xfrm>
          <a:off x="21272500" y="129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39400</xdr:rowOff>
    </xdr:from>
    <xdr:ext cx="534377" cy="259045"/>
    <xdr:sp macro="" textlink="">
      <xdr:nvSpPr>
        <xdr:cNvPr id="875" name="テキスト ボックス 874"/>
        <xdr:cNvSpPr txBox="1"/>
      </xdr:nvSpPr>
      <xdr:spPr>
        <a:xfrm>
          <a:off x="21056111" y="1272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29820</xdr:rowOff>
    </xdr:from>
    <xdr:to>
      <xdr:col>107</xdr:col>
      <xdr:colOff>101600</xdr:colOff>
      <xdr:row>75</xdr:row>
      <xdr:rowOff>131420</xdr:rowOff>
    </xdr:to>
    <xdr:sp macro="" textlink="">
      <xdr:nvSpPr>
        <xdr:cNvPr id="876" name="楕円 875"/>
        <xdr:cNvSpPr/>
      </xdr:nvSpPr>
      <xdr:spPr>
        <a:xfrm>
          <a:off x="20383500" y="128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147947</xdr:rowOff>
    </xdr:from>
    <xdr:ext cx="534377" cy="259045"/>
    <xdr:sp macro="" textlink="">
      <xdr:nvSpPr>
        <xdr:cNvPr id="877" name="テキスト ボックス 876"/>
        <xdr:cNvSpPr txBox="1"/>
      </xdr:nvSpPr>
      <xdr:spPr>
        <a:xfrm>
          <a:off x="20167111" y="1266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14008</xdr:rowOff>
    </xdr:from>
    <xdr:to>
      <xdr:col>102</xdr:col>
      <xdr:colOff>165100</xdr:colOff>
      <xdr:row>75</xdr:row>
      <xdr:rowOff>115608</xdr:rowOff>
    </xdr:to>
    <xdr:sp macro="" textlink="">
      <xdr:nvSpPr>
        <xdr:cNvPr id="878" name="楕円 877"/>
        <xdr:cNvSpPr/>
      </xdr:nvSpPr>
      <xdr:spPr>
        <a:xfrm>
          <a:off x="19494500" y="128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132135</xdr:rowOff>
    </xdr:from>
    <xdr:ext cx="534377" cy="259045"/>
    <xdr:sp macro="" textlink="">
      <xdr:nvSpPr>
        <xdr:cNvPr id="879" name="テキスト ボックス 878"/>
        <xdr:cNvSpPr txBox="1"/>
      </xdr:nvSpPr>
      <xdr:spPr>
        <a:xfrm>
          <a:off x="19278111" y="1264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35509</xdr:rowOff>
    </xdr:from>
    <xdr:to>
      <xdr:col>98</xdr:col>
      <xdr:colOff>38100</xdr:colOff>
      <xdr:row>75</xdr:row>
      <xdr:rowOff>137109</xdr:rowOff>
    </xdr:to>
    <xdr:sp macro="" textlink="">
      <xdr:nvSpPr>
        <xdr:cNvPr id="880" name="楕円 879"/>
        <xdr:cNvSpPr/>
      </xdr:nvSpPr>
      <xdr:spPr>
        <a:xfrm>
          <a:off x="18605500" y="128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153636</xdr:rowOff>
    </xdr:from>
    <xdr:ext cx="534377" cy="259045"/>
    <xdr:sp macro="" textlink="">
      <xdr:nvSpPr>
        <xdr:cNvPr id="881" name="テキスト ボックス 880"/>
        <xdr:cNvSpPr txBox="1"/>
      </xdr:nvSpPr>
      <xdr:spPr>
        <a:xfrm>
          <a:off x="18389111" y="1266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1,052,482</a:t>
          </a:r>
          <a:r>
            <a:rPr kumimoji="1" lang="ja-JP" altLang="en-US" sz="1300">
              <a:latin typeface="ＭＳ Ｐゴシック" panose="020B0600070205080204" pitchFamily="50" charset="-128"/>
              <a:ea typeface="ＭＳ Ｐゴシック" panose="020B0600070205080204" pitchFamily="50" charset="-128"/>
            </a:rPr>
            <a:t>円となっている。主な構成費目である物件費は、住民一人当たり</a:t>
          </a:r>
          <a:r>
            <a:rPr kumimoji="1" lang="en-US" altLang="ja-JP" sz="1300">
              <a:latin typeface="ＭＳ Ｐゴシック" panose="020B0600070205080204" pitchFamily="50" charset="-128"/>
              <a:ea typeface="ＭＳ Ｐゴシック" panose="020B0600070205080204" pitchFamily="50" charset="-128"/>
            </a:rPr>
            <a:t>145,742</a:t>
          </a:r>
          <a:r>
            <a:rPr kumimoji="1" lang="ja-JP" altLang="en-US" sz="1300">
              <a:latin typeface="ＭＳ Ｐゴシック" panose="020B0600070205080204" pitchFamily="50" charset="-128"/>
              <a:ea typeface="ＭＳ Ｐゴシック" panose="020B0600070205080204" pitchFamily="50" charset="-128"/>
            </a:rPr>
            <a:t>円となっており、昨年比で</a:t>
          </a:r>
          <a:r>
            <a:rPr kumimoji="1" lang="en-US" altLang="ja-JP" sz="1300">
              <a:latin typeface="ＭＳ Ｐゴシック" panose="020B0600070205080204" pitchFamily="50" charset="-128"/>
              <a:ea typeface="ＭＳ Ｐゴシック" panose="020B0600070205080204" pitchFamily="50" charset="-128"/>
            </a:rPr>
            <a:t>212,294</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ふるさと納税事業の見直しに伴う事業縮小に伴い、歳出が大幅に減となったことから物件費の減額となった。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また、積立金も大幅な減額となっており、昨年度に公共施設等整備基金並びにふるさと納税基金の新設をしたことが要因となっている。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5,077
5,042
18.92
3,070,579
2,755,409
119,412
1,855,460
2,305,040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136144</xdr:rowOff>
    </xdr:from>
    <xdr:to>
      <xdr:col>24</xdr:col>
      <xdr:colOff>63500</xdr:colOff>
      <xdr:row>33</xdr:row>
      <xdr:rowOff>141478</xdr:rowOff>
    </xdr:to>
    <xdr:cxnSp macro="">
      <xdr:nvCxnSpPr>
        <xdr:cNvPr id="61" name="直線コネクタ 60"/>
        <xdr:cNvCxnSpPr/>
      </xdr:nvCxnSpPr>
      <xdr:spPr>
        <a:xfrm>
          <a:off x="3797300" y="579399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85471</xdr:rowOff>
    </xdr:from>
    <xdr:to>
      <xdr:col>19</xdr:col>
      <xdr:colOff>177800</xdr:colOff>
      <xdr:row>33</xdr:row>
      <xdr:rowOff>136144</xdr:rowOff>
    </xdr:to>
    <xdr:cxnSp macro="">
      <xdr:nvCxnSpPr>
        <xdr:cNvPr id="64" name="直線コネクタ 63"/>
        <xdr:cNvCxnSpPr/>
      </xdr:nvCxnSpPr>
      <xdr:spPr>
        <a:xfrm>
          <a:off x="2908300" y="574332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85471</xdr:rowOff>
    </xdr:from>
    <xdr:to>
      <xdr:col>15</xdr:col>
      <xdr:colOff>50800</xdr:colOff>
      <xdr:row>33</xdr:row>
      <xdr:rowOff>171196</xdr:rowOff>
    </xdr:to>
    <xdr:cxnSp macro="">
      <xdr:nvCxnSpPr>
        <xdr:cNvPr id="67" name="直線コネクタ 66"/>
        <xdr:cNvCxnSpPr/>
      </xdr:nvCxnSpPr>
      <xdr:spPr>
        <a:xfrm flipV="1">
          <a:off x="2019300" y="574332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164084</xdr:rowOff>
    </xdr:from>
    <xdr:to>
      <xdr:col>10</xdr:col>
      <xdr:colOff>114300</xdr:colOff>
      <xdr:row>33</xdr:row>
      <xdr:rowOff>171196</xdr:rowOff>
    </xdr:to>
    <xdr:cxnSp macro="">
      <xdr:nvCxnSpPr>
        <xdr:cNvPr id="70" name="直線コネクタ 69"/>
        <xdr:cNvCxnSpPr/>
      </xdr:nvCxnSpPr>
      <xdr:spPr>
        <a:xfrm>
          <a:off x="1130300" y="5821934"/>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18161</xdr:rowOff>
    </xdr:from>
    <xdr:to>
      <xdr:col>6</xdr:col>
      <xdr:colOff>38100</xdr:colOff>
      <xdr:row>33</xdr:row>
      <xdr:rowOff>119761</xdr:rowOff>
    </xdr:to>
    <xdr:sp macro="" textlink="">
      <xdr:nvSpPr>
        <xdr:cNvPr id="73" name="フローチャート: 判断 72"/>
        <xdr:cNvSpPr/>
      </xdr:nvSpPr>
      <xdr:spPr>
        <a:xfrm>
          <a:off x="1079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136288</xdr:rowOff>
    </xdr:from>
    <xdr:ext cx="534377" cy="259045"/>
    <xdr:sp macro="" textlink="">
      <xdr:nvSpPr>
        <xdr:cNvPr id="74" name="テキスト ボックス 73"/>
        <xdr:cNvSpPr txBox="1"/>
      </xdr:nvSpPr>
      <xdr:spPr>
        <a:xfrm>
          <a:off x="863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90678</xdr:rowOff>
    </xdr:from>
    <xdr:to>
      <xdr:col>24</xdr:col>
      <xdr:colOff>114300</xdr:colOff>
      <xdr:row>34</xdr:row>
      <xdr:rowOff>20828</xdr:rowOff>
    </xdr:to>
    <xdr:sp macro="" textlink="">
      <xdr:nvSpPr>
        <xdr:cNvPr id="80" name="楕円 79"/>
        <xdr:cNvSpPr/>
      </xdr:nvSpPr>
      <xdr:spPr>
        <a:xfrm>
          <a:off x="4584700" y="57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113555</xdr:rowOff>
    </xdr:from>
    <xdr:ext cx="534377" cy="259045"/>
    <xdr:sp macro="" textlink="">
      <xdr:nvSpPr>
        <xdr:cNvPr id="81" name="議会費該当値テキスト"/>
        <xdr:cNvSpPr txBox="1"/>
      </xdr:nvSpPr>
      <xdr:spPr>
        <a:xfrm>
          <a:off x="4686300" y="55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85344</xdr:rowOff>
    </xdr:from>
    <xdr:to>
      <xdr:col>20</xdr:col>
      <xdr:colOff>38100</xdr:colOff>
      <xdr:row>34</xdr:row>
      <xdr:rowOff>15494</xdr:rowOff>
    </xdr:to>
    <xdr:sp macro="" textlink="">
      <xdr:nvSpPr>
        <xdr:cNvPr id="82" name="楕円 81"/>
        <xdr:cNvSpPr/>
      </xdr:nvSpPr>
      <xdr:spPr>
        <a:xfrm>
          <a:off x="3746500" y="574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32021</xdr:rowOff>
    </xdr:from>
    <xdr:ext cx="534377" cy="259045"/>
    <xdr:sp macro="" textlink="">
      <xdr:nvSpPr>
        <xdr:cNvPr id="83" name="テキスト ボックス 82"/>
        <xdr:cNvSpPr txBox="1"/>
      </xdr:nvSpPr>
      <xdr:spPr>
        <a:xfrm>
          <a:off x="3530111" y="551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34671</xdr:rowOff>
    </xdr:from>
    <xdr:to>
      <xdr:col>15</xdr:col>
      <xdr:colOff>101600</xdr:colOff>
      <xdr:row>33</xdr:row>
      <xdr:rowOff>136271</xdr:rowOff>
    </xdr:to>
    <xdr:sp macro="" textlink="">
      <xdr:nvSpPr>
        <xdr:cNvPr id="84" name="楕円 83"/>
        <xdr:cNvSpPr/>
      </xdr:nvSpPr>
      <xdr:spPr>
        <a:xfrm>
          <a:off x="2857500" y="569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152798</xdr:rowOff>
    </xdr:from>
    <xdr:ext cx="534377" cy="259045"/>
    <xdr:sp macro="" textlink="">
      <xdr:nvSpPr>
        <xdr:cNvPr id="85" name="テキスト ボックス 84"/>
        <xdr:cNvSpPr txBox="1"/>
      </xdr:nvSpPr>
      <xdr:spPr>
        <a:xfrm>
          <a:off x="2641111" y="546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120396</xdr:rowOff>
    </xdr:from>
    <xdr:to>
      <xdr:col>10</xdr:col>
      <xdr:colOff>165100</xdr:colOff>
      <xdr:row>34</xdr:row>
      <xdr:rowOff>50546</xdr:rowOff>
    </xdr:to>
    <xdr:sp macro="" textlink="">
      <xdr:nvSpPr>
        <xdr:cNvPr id="86" name="楕円 85"/>
        <xdr:cNvSpPr/>
      </xdr:nvSpPr>
      <xdr:spPr>
        <a:xfrm>
          <a:off x="1968500" y="577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67073</xdr:rowOff>
    </xdr:from>
    <xdr:ext cx="534377" cy="259045"/>
    <xdr:sp macro="" textlink="">
      <xdr:nvSpPr>
        <xdr:cNvPr id="87" name="テキスト ボックス 86"/>
        <xdr:cNvSpPr txBox="1"/>
      </xdr:nvSpPr>
      <xdr:spPr>
        <a:xfrm>
          <a:off x="1752111" y="55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113284</xdr:rowOff>
    </xdr:from>
    <xdr:to>
      <xdr:col>6</xdr:col>
      <xdr:colOff>38100</xdr:colOff>
      <xdr:row>34</xdr:row>
      <xdr:rowOff>43434</xdr:rowOff>
    </xdr:to>
    <xdr:sp macro="" textlink="">
      <xdr:nvSpPr>
        <xdr:cNvPr id="88" name="楕円 87"/>
        <xdr:cNvSpPr/>
      </xdr:nvSpPr>
      <xdr:spPr>
        <a:xfrm>
          <a:off x="1079500" y="577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34561</xdr:rowOff>
    </xdr:from>
    <xdr:ext cx="534377" cy="259045"/>
    <xdr:sp macro="" textlink="">
      <xdr:nvSpPr>
        <xdr:cNvPr id="89" name="テキスト ボックス 88"/>
        <xdr:cNvSpPr txBox="1"/>
      </xdr:nvSpPr>
      <xdr:spPr>
        <a:xfrm>
          <a:off x="863111" y="58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36057</xdr:rowOff>
    </xdr:from>
    <xdr:to>
      <xdr:col>24</xdr:col>
      <xdr:colOff>63500</xdr:colOff>
      <xdr:row>59</xdr:row>
      <xdr:rowOff>11930</xdr:rowOff>
    </xdr:to>
    <xdr:cxnSp macro="">
      <xdr:nvCxnSpPr>
        <xdr:cNvPr id="120" name="直線コネクタ 119"/>
        <xdr:cNvCxnSpPr/>
      </xdr:nvCxnSpPr>
      <xdr:spPr>
        <a:xfrm>
          <a:off x="3797300" y="9637257"/>
          <a:ext cx="838200" cy="49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36057</xdr:rowOff>
    </xdr:from>
    <xdr:to>
      <xdr:col>19</xdr:col>
      <xdr:colOff>177800</xdr:colOff>
      <xdr:row>58</xdr:row>
      <xdr:rowOff>119484</xdr:rowOff>
    </xdr:to>
    <xdr:cxnSp macro="">
      <xdr:nvCxnSpPr>
        <xdr:cNvPr id="123" name="直線コネクタ 122"/>
        <xdr:cNvCxnSpPr/>
      </xdr:nvCxnSpPr>
      <xdr:spPr>
        <a:xfrm flipV="1">
          <a:off x="2908300" y="9637257"/>
          <a:ext cx="889000" cy="4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119484</xdr:rowOff>
    </xdr:from>
    <xdr:to>
      <xdr:col>15</xdr:col>
      <xdr:colOff>50800</xdr:colOff>
      <xdr:row>59</xdr:row>
      <xdr:rowOff>9583</xdr:rowOff>
    </xdr:to>
    <xdr:cxnSp macro="">
      <xdr:nvCxnSpPr>
        <xdr:cNvPr id="126" name="直線コネクタ 125"/>
        <xdr:cNvCxnSpPr/>
      </xdr:nvCxnSpPr>
      <xdr:spPr>
        <a:xfrm flipV="1">
          <a:off x="2019300" y="10063584"/>
          <a:ext cx="889000" cy="6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6014</xdr:rowOff>
    </xdr:from>
    <xdr:to>
      <xdr:col>10</xdr:col>
      <xdr:colOff>114300</xdr:colOff>
      <xdr:row>59</xdr:row>
      <xdr:rowOff>9583</xdr:rowOff>
    </xdr:to>
    <xdr:cxnSp macro="">
      <xdr:nvCxnSpPr>
        <xdr:cNvPr id="129" name="直線コネクタ 128"/>
        <xdr:cNvCxnSpPr/>
      </xdr:nvCxnSpPr>
      <xdr:spPr>
        <a:xfrm>
          <a:off x="1130300" y="10121564"/>
          <a:ext cx="889000" cy="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38142</xdr:rowOff>
    </xdr:from>
    <xdr:to>
      <xdr:col>6</xdr:col>
      <xdr:colOff>38100</xdr:colOff>
      <xdr:row>58</xdr:row>
      <xdr:rowOff>139742</xdr:rowOff>
    </xdr:to>
    <xdr:sp macro="" textlink="">
      <xdr:nvSpPr>
        <xdr:cNvPr id="132" name="フローチャート: 判断 131"/>
        <xdr:cNvSpPr/>
      </xdr:nvSpPr>
      <xdr:spPr>
        <a:xfrm>
          <a:off x="1079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156269</xdr:rowOff>
    </xdr:from>
    <xdr:ext cx="599010" cy="259045"/>
    <xdr:sp macro="" textlink="">
      <xdr:nvSpPr>
        <xdr:cNvPr id="133" name="テキスト ボックス 132"/>
        <xdr:cNvSpPr txBox="1"/>
      </xdr:nvSpPr>
      <xdr:spPr>
        <a:xfrm>
          <a:off x="830795" y="975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132580</xdr:rowOff>
    </xdr:from>
    <xdr:to>
      <xdr:col>24</xdr:col>
      <xdr:colOff>114300</xdr:colOff>
      <xdr:row>59</xdr:row>
      <xdr:rowOff>62730</xdr:rowOff>
    </xdr:to>
    <xdr:sp macro="" textlink="">
      <xdr:nvSpPr>
        <xdr:cNvPr id="139" name="楕円 138"/>
        <xdr:cNvSpPr/>
      </xdr:nvSpPr>
      <xdr:spPr>
        <a:xfrm>
          <a:off x="4584700" y="10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34377" cy="259045"/>
    <xdr:sp macro="" textlink="">
      <xdr:nvSpPr>
        <xdr:cNvPr id="140" name="総務費該当値テキスト"/>
        <xdr:cNvSpPr txBox="1"/>
      </xdr:nvSpPr>
      <xdr:spPr>
        <a:xfrm>
          <a:off x="4686300" y="1000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156707</xdr:rowOff>
    </xdr:from>
    <xdr:to>
      <xdr:col>20</xdr:col>
      <xdr:colOff>38100</xdr:colOff>
      <xdr:row>56</xdr:row>
      <xdr:rowOff>86857</xdr:rowOff>
    </xdr:to>
    <xdr:sp macro="" textlink="">
      <xdr:nvSpPr>
        <xdr:cNvPr id="141" name="楕円 140"/>
        <xdr:cNvSpPr/>
      </xdr:nvSpPr>
      <xdr:spPr>
        <a:xfrm>
          <a:off x="3746500" y="958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103384</xdr:rowOff>
    </xdr:from>
    <xdr:ext cx="599010" cy="259045"/>
    <xdr:sp macro="" textlink="">
      <xdr:nvSpPr>
        <xdr:cNvPr id="142" name="テキスト ボックス 141"/>
        <xdr:cNvSpPr txBox="1"/>
      </xdr:nvSpPr>
      <xdr:spPr>
        <a:xfrm>
          <a:off x="3497795" y="93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68684</xdr:rowOff>
    </xdr:from>
    <xdr:to>
      <xdr:col>15</xdr:col>
      <xdr:colOff>101600</xdr:colOff>
      <xdr:row>58</xdr:row>
      <xdr:rowOff>170284</xdr:rowOff>
    </xdr:to>
    <xdr:sp macro="" textlink="">
      <xdr:nvSpPr>
        <xdr:cNvPr id="143" name="楕円 142"/>
        <xdr:cNvSpPr/>
      </xdr:nvSpPr>
      <xdr:spPr>
        <a:xfrm>
          <a:off x="2857500" y="1001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15361</xdr:rowOff>
    </xdr:from>
    <xdr:ext cx="599010" cy="259045"/>
    <xdr:sp macro="" textlink="">
      <xdr:nvSpPr>
        <xdr:cNvPr id="144" name="テキスト ボックス 143"/>
        <xdr:cNvSpPr txBox="1"/>
      </xdr:nvSpPr>
      <xdr:spPr>
        <a:xfrm>
          <a:off x="2608795" y="978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130233</xdr:rowOff>
    </xdr:from>
    <xdr:to>
      <xdr:col>10</xdr:col>
      <xdr:colOff>165100</xdr:colOff>
      <xdr:row>59</xdr:row>
      <xdr:rowOff>60383</xdr:rowOff>
    </xdr:to>
    <xdr:sp macro="" textlink="">
      <xdr:nvSpPr>
        <xdr:cNvPr id="145" name="楕円 144"/>
        <xdr:cNvSpPr/>
      </xdr:nvSpPr>
      <xdr:spPr>
        <a:xfrm>
          <a:off x="1968500" y="1007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51510</xdr:rowOff>
    </xdr:from>
    <xdr:ext cx="534377" cy="259045"/>
    <xdr:sp macro="" textlink="">
      <xdr:nvSpPr>
        <xdr:cNvPr id="146" name="テキスト ボックス 145"/>
        <xdr:cNvSpPr txBox="1"/>
      </xdr:nvSpPr>
      <xdr:spPr>
        <a:xfrm>
          <a:off x="1752111" y="1016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126664</xdr:rowOff>
    </xdr:from>
    <xdr:to>
      <xdr:col>6</xdr:col>
      <xdr:colOff>38100</xdr:colOff>
      <xdr:row>59</xdr:row>
      <xdr:rowOff>56814</xdr:rowOff>
    </xdr:to>
    <xdr:sp macro="" textlink="">
      <xdr:nvSpPr>
        <xdr:cNvPr id="147" name="楕円 146"/>
        <xdr:cNvSpPr/>
      </xdr:nvSpPr>
      <xdr:spPr>
        <a:xfrm>
          <a:off x="1079500" y="100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47941</xdr:rowOff>
    </xdr:from>
    <xdr:ext cx="534377" cy="259045"/>
    <xdr:sp macro="" textlink="">
      <xdr:nvSpPr>
        <xdr:cNvPr id="148" name="テキスト ボックス 147"/>
        <xdr:cNvSpPr txBox="1"/>
      </xdr:nvSpPr>
      <xdr:spPr>
        <a:xfrm>
          <a:off x="863111" y="1016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161891</xdr:rowOff>
    </xdr:from>
    <xdr:to>
      <xdr:col>24</xdr:col>
      <xdr:colOff>63500</xdr:colOff>
      <xdr:row>77</xdr:row>
      <xdr:rowOff>23251</xdr:rowOff>
    </xdr:to>
    <xdr:cxnSp macro="">
      <xdr:nvCxnSpPr>
        <xdr:cNvPr id="174" name="直線コネクタ 173"/>
        <xdr:cNvCxnSpPr/>
      </xdr:nvCxnSpPr>
      <xdr:spPr>
        <a:xfrm flipV="1">
          <a:off x="3797300" y="13192091"/>
          <a:ext cx="838200" cy="3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25057</xdr:rowOff>
    </xdr:from>
    <xdr:to>
      <xdr:col>19</xdr:col>
      <xdr:colOff>177800</xdr:colOff>
      <xdr:row>77</xdr:row>
      <xdr:rowOff>23251</xdr:rowOff>
    </xdr:to>
    <xdr:cxnSp macro="">
      <xdr:nvCxnSpPr>
        <xdr:cNvPr id="177" name="直線コネクタ 176"/>
        <xdr:cNvCxnSpPr/>
      </xdr:nvCxnSpPr>
      <xdr:spPr>
        <a:xfrm>
          <a:off x="2908300" y="13055257"/>
          <a:ext cx="889000" cy="16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24412</xdr:rowOff>
    </xdr:from>
    <xdr:to>
      <xdr:col>15</xdr:col>
      <xdr:colOff>50800</xdr:colOff>
      <xdr:row>76</xdr:row>
      <xdr:rowOff>25057</xdr:rowOff>
    </xdr:to>
    <xdr:cxnSp macro="">
      <xdr:nvCxnSpPr>
        <xdr:cNvPr id="180" name="直線コネクタ 179"/>
        <xdr:cNvCxnSpPr/>
      </xdr:nvCxnSpPr>
      <xdr:spPr>
        <a:xfrm>
          <a:off x="2019300" y="12883162"/>
          <a:ext cx="889000" cy="17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71251</xdr:rowOff>
    </xdr:from>
    <xdr:to>
      <xdr:col>10</xdr:col>
      <xdr:colOff>114300</xdr:colOff>
      <xdr:row>75</xdr:row>
      <xdr:rowOff>24412</xdr:rowOff>
    </xdr:to>
    <xdr:cxnSp macro="">
      <xdr:nvCxnSpPr>
        <xdr:cNvPr id="183" name="直線コネクタ 182"/>
        <xdr:cNvCxnSpPr/>
      </xdr:nvCxnSpPr>
      <xdr:spPr>
        <a:xfrm>
          <a:off x="1130300" y="12758551"/>
          <a:ext cx="889000" cy="1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75407</xdr:rowOff>
    </xdr:from>
    <xdr:to>
      <xdr:col>6</xdr:col>
      <xdr:colOff>38100</xdr:colOff>
      <xdr:row>76</xdr:row>
      <xdr:rowOff>5556</xdr:rowOff>
    </xdr:to>
    <xdr:sp macro="" textlink="">
      <xdr:nvSpPr>
        <xdr:cNvPr id="186" name="フローチャート: 判断 185"/>
        <xdr:cNvSpPr/>
      </xdr:nvSpPr>
      <xdr:spPr>
        <a:xfrm>
          <a:off x="1079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168133</xdr:rowOff>
    </xdr:from>
    <xdr:ext cx="599010" cy="259045"/>
    <xdr:sp macro="" textlink="">
      <xdr:nvSpPr>
        <xdr:cNvPr id="187" name="テキスト ボックス 186"/>
        <xdr:cNvSpPr txBox="1"/>
      </xdr:nvSpPr>
      <xdr:spPr>
        <a:xfrm>
          <a:off x="830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111091</xdr:rowOff>
    </xdr:from>
    <xdr:to>
      <xdr:col>24</xdr:col>
      <xdr:colOff>114300</xdr:colOff>
      <xdr:row>77</xdr:row>
      <xdr:rowOff>41241</xdr:rowOff>
    </xdr:to>
    <xdr:sp macro="" textlink="">
      <xdr:nvSpPr>
        <xdr:cNvPr id="193" name="楕円 192"/>
        <xdr:cNvSpPr/>
      </xdr:nvSpPr>
      <xdr:spPr>
        <a:xfrm>
          <a:off x="4584700" y="131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89518</xdr:rowOff>
    </xdr:from>
    <xdr:ext cx="599010" cy="259045"/>
    <xdr:sp macro="" textlink="">
      <xdr:nvSpPr>
        <xdr:cNvPr id="194" name="民生費該当値テキスト"/>
        <xdr:cNvSpPr txBox="1"/>
      </xdr:nvSpPr>
      <xdr:spPr>
        <a:xfrm>
          <a:off x="4686300" y="1311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143901</xdr:rowOff>
    </xdr:from>
    <xdr:to>
      <xdr:col>20</xdr:col>
      <xdr:colOff>38100</xdr:colOff>
      <xdr:row>77</xdr:row>
      <xdr:rowOff>74051</xdr:rowOff>
    </xdr:to>
    <xdr:sp macro="" textlink="">
      <xdr:nvSpPr>
        <xdr:cNvPr id="195" name="楕円 194"/>
        <xdr:cNvSpPr/>
      </xdr:nvSpPr>
      <xdr:spPr>
        <a:xfrm>
          <a:off x="3746500" y="131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65178</xdr:rowOff>
    </xdr:from>
    <xdr:ext cx="599010" cy="259045"/>
    <xdr:sp macro="" textlink="">
      <xdr:nvSpPr>
        <xdr:cNvPr id="196" name="テキスト ボックス 195"/>
        <xdr:cNvSpPr txBox="1"/>
      </xdr:nvSpPr>
      <xdr:spPr>
        <a:xfrm>
          <a:off x="3497795" y="1326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145707</xdr:rowOff>
    </xdr:from>
    <xdr:to>
      <xdr:col>15</xdr:col>
      <xdr:colOff>101600</xdr:colOff>
      <xdr:row>76</xdr:row>
      <xdr:rowOff>75857</xdr:rowOff>
    </xdr:to>
    <xdr:sp macro="" textlink="">
      <xdr:nvSpPr>
        <xdr:cNvPr id="197" name="楕円 196"/>
        <xdr:cNvSpPr/>
      </xdr:nvSpPr>
      <xdr:spPr>
        <a:xfrm>
          <a:off x="2857500" y="1300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92384</xdr:rowOff>
    </xdr:from>
    <xdr:ext cx="599010" cy="259045"/>
    <xdr:sp macro="" textlink="">
      <xdr:nvSpPr>
        <xdr:cNvPr id="198" name="テキスト ボックス 197"/>
        <xdr:cNvSpPr txBox="1"/>
      </xdr:nvSpPr>
      <xdr:spPr>
        <a:xfrm>
          <a:off x="2608795" y="1277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145062</xdr:rowOff>
    </xdr:from>
    <xdr:to>
      <xdr:col>10</xdr:col>
      <xdr:colOff>165100</xdr:colOff>
      <xdr:row>75</xdr:row>
      <xdr:rowOff>75212</xdr:rowOff>
    </xdr:to>
    <xdr:sp macro="" textlink="">
      <xdr:nvSpPr>
        <xdr:cNvPr id="199" name="楕円 198"/>
        <xdr:cNvSpPr/>
      </xdr:nvSpPr>
      <xdr:spPr>
        <a:xfrm>
          <a:off x="1968500" y="1283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91739</xdr:rowOff>
    </xdr:from>
    <xdr:ext cx="599010" cy="259045"/>
    <xdr:sp macro="" textlink="">
      <xdr:nvSpPr>
        <xdr:cNvPr id="200" name="テキスト ボックス 199"/>
        <xdr:cNvSpPr txBox="1"/>
      </xdr:nvSpPr>
      <xdr:spPr>
        <a:xfrm>
          <a:off x="1719795" y="126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20451</xdr:rowOff>
    </xdr:from>
    <xdr:to>
      <xdr:col>6</xdr:col>
      <xdr:colOff>38100</xdr:colOff>
      <xdr:row>74</xdr:row>
      <xdr:rowOff>122051</xdr:rowOff>
    </xdr:to>
    <xdr:sp macro="" textlink="">
      <xdr:nvSpPr>
        <xdr:cNvPr id="201" name="楕円 200"/>
        <xdr:cNvSpPr/>
      </xdr:nvSpPr>
      <xdr:spPr>
        <a:xfrm>
          <a:off x="1079500" y="1270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138578</xdr:rowOff>
    </xdr:from>
    <xdr:ext cx="599010" cy="259045"/>
    <xdr:sp macro="" textlink="">
      <xdr:nvSpPr>
        <xdr:cNvPr id="202" name="テキスト ボックス 201"/>
        <xdr:cNvSpPr txBox="1"/>
      </xdr:nvSpPr>
      <xdr:spPr>
        <a:xfrm>
          <a:off x="830795" y="1248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41512</xdr:rowOff>
    </xdr:from>
    <xdr:to>
      <xdr:col>24</xdr:col>
      <xdr:colOff>63500</xdr:colOff>
      <xdr:row>98</xdr:row>
      <xdr:rowOff>56269</xdr:rowOff>
    </xdr:to>
    <xdr:cxnSp macro="">
      <xdr:nvCxnSpPr>
        <xdr:cNvPr id="229" name="直線コネクタ 228"/>
        <xdr:cNvCxnSpPr/>
      </xdr:nvCxnSpPr>
      <xdr:spPr>
        <a:xfrm flipV="1">
          <a:off x="3797300" y="16843612"/>
          <a:ext cx="838200" cy="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48806</xdr:rowOff>
    </xdr:from>
    <xdr:to>
      <xdr:col>19</xdr:col>
      <xdr:colOff>177800</xdr:colOff>
      <xdr:row>98</xdr:row>
      <xdr:rowOff>56269</xdr:rowOff>
    </xdr:to>
    <xdr:cxnSp macro="">
      <xdr:nvCxnSpPr>
        <xdr:cNvPr id="232" name="直線コネクタ 231"/>
        <xdr:cNvCxnSpPr/>
      </xdr:nvCxnSpPr>
      <xdr:spPr>
        <a:xfrm>
          <a:off x="2908300" y="16850906"/>
          <a:ext cx="8890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48806</xdr:rowOff>
    </xdr:from>
    <xdr:to>
      <xdr:col>15</xdr:col>
      <xdr:colOff>50800</xdr:colOff>
      <xdr:row>98</xdr:row>
      <xdr:rowOff>53076</xdr:rowOff>
    </xdr:to>
    <xdr:cxnSp macro="">
      <xdr:nvCxnSpPr>
        <xdr:cNvPr id="235" name="直線コネクタ 234"/>
        <xdr:cNvCxnSpPr/>
      </xdr:nvCxnSpPr>
      <xdr:spPr>
        <a:xfrm flipV="1">
          <a:off x="2019300" y="16850906"/>
          <a:ext cx="889000" cy="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51229</xdr:rowOff>
    </xdr:from>
    <xdr:to>
      <xdr:col>10</xdr:col>
      <xdr:colOff>114300</xdr:colOff>
      <xdr:row>98</xdr:row>
      <xdr:rowOff>53076</xdr:rowOff>
    </xdr:to>
    <xdr:cxnSp macro="">
      <xdr:nvCxnSpPr>
        <xdr:cNvPr id="238" name="直線コネクタ 237"/>
        <xdr:cNvCxnSpPr/>
      </xdr:nvCxnSpPr>
      <xdr:spPr>
        <a:xfrm>
          <a:off x="1130300" y="16853329"/>
          <a:ext cx="889000" cy="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81390</xdr:rowOff>
    </xdr:from>
    <xdr:to>
      <xdr:col>6</xdr:col>
      <xdr:colOff>38100</xdr:colOff>
      <xdr:row>98</xdr:row>
      <xdr:rowOff>11540</xdr:rowOff>
    </xdr:to>
    <xdr:sp macro="" textlink="">
      <xdr:nvSpPr>
        <xdr:cNvPr id="241" name="フローチャート: 判断 240"/>
        <xdr:cNvSpPr/>
      </xdr:nvSpPr>
      <xdr:spPr>
        <a:xfrm>
          <a:off x="1079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28067</xdr:rowOff>
    </xdr:from>
    <xdr:ext cx="534377" cy="259045"/>
    <xdr:sp macro="" textlink="">
      <xdr:nvSpPr>
        <xdr:cNvPr id="242" name="テキスト ボックス 241"/>
        <xdr:cNvSpPr txBox="1"/>
      </xdr:nvSpPr>
      <xdr:spPr>
        <a:xfrm>
          <a:off x="863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162162</xdr:rowOff>
    </xdr:from>
    <xdr:to>
      <xdr:col>24</xdr:col>
      <xdr:colOff>114300</xdr:colOff>
      <xdr:row>98</xdr:row>
      <xdr:rowOff>92312</xdr:rowOff>
    </xdr:to>
    <xdr:sp macro="" textlink="">
      <xdr:nvSpPr>
        <xdr:cNvPr id="248" name="楕円 247"/>
        <xdr:cNvSpPr/>
      </xdr:nvSpPr>
      <xdr:spPr>
        <a:xfrm>
          <a:off x="4584700" y="167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91317</xdr:rowOff>
    </xdr:from>
    <xdr:ext cx="534377" cy="259045"/>
    <xdr:sp macro="" textlink="">
      <xdr:nvSpPr>
        <xdr:cNvPr id="249" name="衛生費該当値テキスト"/>
        <xdr:cNvSpPr txBox="1"/>
      </xdr:nvSpPr>
      <xdr:spPr>
        <a:xfrm>
          <a:off x="4686300" y="1672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5469</xdr:rowOff>
    </xdr:from>
    <xdr:to>
      <xdr:col>20</xdr:col>
      <xdr:colOff>38100</xdr:colOff>
      <xdr:row>98</xdr:row>
      <xdr:rowOff>107069</xdr:rowOff>
    </xdr:to>
    <xdr:sp macro="" textlink="">
      <xdr:nvSpPr>
        <xdr:cNvPr id="250" name="楕円 249"/>
        <xdr:cNvSpPr/>
      </xdr:nvSpPr>
      <xdr:spPr>
        <a:xfrm>
          <a:off x="3746500" y="168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98196</xdr:rowOff>
    </xdr:from>
    <xdr:ext cx="534377" cy="259045"/>
    <xdr:sp macro="" textlink="">
      <xdr:nvSpPr>
        <xdr:cNvPr id="251" name="テキスト ボックス 250"/>
        <xdr:cNvSpPr txBox="1"/>
      </xdr:nvSpPr>
      <xdr:spPr>
        <a:xfrm>
          <a:off x="3530111" y="1690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169456</xdr:rowOff>
    </xdr:from>
    <xdr:to>
      <xdr:col>15</xdr:col>
      <xdr:colOff>101600</xdr:colOff>
      <xdr:row>98</xdr:row>
      <xdr:rowOff>99606</xdr:rowOff>
    </xdr:to>
    <xdr:sp macro="" textlink="">
      <xdr:nvSpPr>
        <xdr:cNvPr id="252" name="楕円 251"/>
        <xdr:cNvSpPr/>
      </xdr:nvSpPr>
      <xdr:spPr>
        <a:xfrm>
          <a:off x="2857500" y="168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90733</xdr:rowOff>
    </xdr:from>
    <xdr:ext cx="534377" cy="259045"/>
    <xdr:sp macro="" textlink="">
      <xdr:nvSpPr>
        <xdr:cNvPr id="253" name="テキスト ボックス 252"/>
        <xdr:cNvSpPr txBox="1"/>
      </xdr:nvSpPr>
      <xdr:spPr>
        <a:xfrm>
          <a:off x="2641111" y="168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2276</xdr:rowOff>
    </xdr:from>
    <xdr:to>
      <xdr:col>10</xdr:col>
      <xdr:colOff>165100</xdr:colOff>
      <xdr:row>98</xdr:row>
      <xdr:rowOff>103876</xdr:rowOff>
    </xdr:to>
    <xdr:sp macro="" textlink="">
      <xdr:nvSpPr>
        <xdr:cNvPr id="254" name="楕円 253"/>
        <xdr:cNvSpPr/>
      </xdr:nvSpPr>
      <xdr:spPr>
        <a:xfrm>
          <a:off x="1968500" y="1680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95003</xdr:rowOff>
    </xdr:from>
    <xdr:ext cx="534377" cy="259045"/>
    <xdr:sp macro="" textlink="">
      <xdr:nvSpPr>
        <xdr:cNvPr id="255" name="テキスト ボックス 254"/>
        <xdr:cNvSpPr txBox="1"/>
      </xdr:nvSpPr>
      <xdr:spPr>
        <a:xfrm>
          <a:off x="1752111" y="1689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429</xdr:rowOff>
    </xdr:from>
    <xdr:to>
      <xdr:col>6</xdr:col>
      <xdr:colOff>38100</xdr:colOff>
      <xdr:row>98</xdr:row>
      <xdr:rowOff>102029</xdr:rowOff>
    </xdr:to>
    <xdr:sp macro="" textlink="">
      <xdr:nvSpPr>
        <xdr:cNvPr id="256" name="楕円 255"/>
        <xdr:cNvSpPr/>
      </xdr:nvSpPr>
      <xdr:spPr>
        <a:xfrm>
          <a:off x="1079500" y="168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93156</xdr:rowOff>
    </xdr:from>
    <xdr:ext cx="534377" cy="259045"/>
    <xdr:sp macro="" textlink="">
      <xdr:nvSpPr>
        <xdr:cNvPr id="257" name="テキスト ボックス 256"/>
        <xdr:cNvSpPr txBox="1"/>
      </xdr:nvSpPr>
      <xdr:spPr>
        <a:xfrm>
          <a:off x="863111" y="1689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44450</xdr:rowOff>
    </xdr:to>
    <xdr:cxnSp macro="">
      <xdr:nvCxnSpPr>
        <xdr:cNvPr id="292" name="直線コネクタ 291"/>
        <xdr:cNvCxnSpPr/>
      </xdr:nvCxnSpPr>
      <xdr:spPr>
        <a:xfrm>
          <a:off x="7861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57785</xdr:rowOff>
    </xdr:from>
    <xdr:to>
      <xdr:col>41</xdr:col>
      <xdr:colOff>50800</xdr:colOff>
      <xdr:row>39</xdr:row>
      <xdr:rowOff>44069</xdr:rowOff>
    </xdr:to>
    <xdr:cxnSp macro="">
      <xdr:nvCxnSpPr>
        <xdr:cNvPr id="295" name="直線コネクタ 294"/>
        <xdr:cNvCxnSpPr/>
      </xdr:nvCxnSpPr>
      <xdr:spPr>
        <a:xfrm>
          <a:off x="6972300" y="6572885"/>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61849</xdr:rowOff>
    </xdr:from>
    <xdr:to>
      <xdr:col>36</xdr:col>
      <xdr:colOff>165100</xdr:colOff>
      <xdr:row>36</xdr:row>
      <xdr:rowOff>163449</xdr:rowOff>
    </xdr:to>
    <xdr:sp macro="" textlink="">
      <xdr:nvSpPr>
        <xdr:cNvPr id="298" name="フローチャート: 判断 297"/>
        <xdr:cNvSpPr/>
      </xdr:nvSpPr>
      <xdr:spPr>
        <a:xfrm>
          <a:off x="6921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8526</xdr:rowOff>
    </xdr:from>
    <xdr:ext cx="469744" cy="259045"/>
    <xdr:sp macro="" textlink="">
      <xdr:nvSpPr>
        <xdr:cNvPr id="299" name="テキスト ボックス 298"/>
        <xdr:cNvSpPr txBox="1"/>
      </xdr:nvSpPr>
      <xdr:spPr>
        <a:xfrm>
          <a:off x="6737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11" name="楕円 310"/>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12" name="テキスト ボックス 311"/>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6985</xdr:rowOff>
    </xdr:from>
    <xdr:to>
      <xdr:col>36</xdr:col>
      <xdr:colOff>165100</xdr:colOff>
      <xdr:row>38</xdr:row>
      <xdr:rowOff>108585</xdr:rowOff>
    </xdr:to>
    <xdr:sp macro="" textlink="">
      <xdr:nvSpPr>
        <xdr:cNvPr id="313" name="楕円 312"/>
        <xdr:cNvSpPr/>
      </xdr:nvSpPr>
      <xdr:spPr>
        <a:xfrm>
          <a:off x="6921500" y="65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99712</xdr:rowOff>
    </xdr:from>
    <xdr:ext cx="378565" cy="259045"/>
    <xdr:sp macro="" textlink="">
      <xdr:nvSpPr>
        <xdr:cNvPr id="314" name="テキスト ボックス 313"/>
        <xdr:cNvSpPr txBox="1"/>
      </xdr:nvSpPr>
      <xdr:spPr>
        <a:xfrm>
          <a:off x="6783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108551</xdr:rowOff>
    </xdr:from>
    <xdr:to>
      <xdr:col>55</xdr:col>
      <xdr:colOff>0</xdr:colOff>
      <xdr:row>57</xdr:row>
      <xdr:rowOff>155984</xdr:rowOff>
    </xdr:to>
    <xdr:cxnSp macro="">
      <xdr:nvCxnSpPr>
        <xdr:cNvPr id="341" name="直線コネクタ 340"/>
        <xdr:cNvCxnSpPr/>
      </xdr:nvCxnSpPr>
      <xdr:spPr>
        <a:xfrm flipV="1">
          <a:off x="9639300" y="9881201"/>
          <a:ext cx="838200" cy="4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78131</xdr:rowOff>
    </xdr:from>
    <xdr:to>
      <xdr:col>50</xdr:col>
      <xdr:colOff>114300</xdr:colOff>
      <xdr:row>57</xdr:row>
      <xdr:rowOff>155984</xdr:rowOff>
    </xdr:to>
    <xdr:cxnSp macro="">
      <xdr:nvCxnSpPr>
        <xdr:cNvPr id="344" name="直線コネクタ 343"/>
        <xdr:cNvCxnSpPr/>
      </xdr:nvCxnSpPr>
      <xdr:spPr>
        <a:xfrm>
          <a:off x="8750300" y="9850781"/>
          <a:ext cx="889000" cy="7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78131</xdr:rowOff>
    </xdr:from>
    <xdr:to>
      <xdr:col>45</xdr:col>
      <xdr:colOff>177800</xdr:colOff>
      <xdr:row>57</xdr:row>
      <xdr:rowOff>164629</xdr:rowOff>
    </xdr:to>
    <xdr:cxnSp macro="">
      <xdr:nvCxnSpPr>
        <xdr:cNvPr id="347" name="直線コネクタ 346"/>
        <xdr:cNvCxnSpPr/>
      </xdr:nvCxnSpPr>
      <xdr:spPr>
        <a:xfrm flipV="1">
          <a:off x="7861300" y="9850781"/>
          <a:ext cx="889000" cy="8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164231</xdr:rowOff>
    </xdr:from>
    <xdr:to>
      <xdr:col>41</xdr:col>
      <xdr:colOff>50800</xdr:colOff>
      <xdr:row>57</xdr:row>
      <xdr:rowOff>164629</xdr:rowOff>
    </xdr:to>
    <xdr:cxnSp macro="">
      <xdr:nvCxnSpPr>
        <xdr:cNvPr id="350" name="直線コネクタ 349"/>
        <xdr:cNvCxnSpPr/>
      </xdr:nvCxnSpPr>
      <xdr:spPr>
        <a:xfrm>
          <a:off x="6972300" y="9936881"/>
          <a:ext cx="8890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3" name="フローチャート: 判断 352"/>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4" name="テキスト ボックス 353"/>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57751</xdr:rowOff>
    </xdr:from>
    <xdr:to>
      <xdr:col>55</xdr:col>
      <xdr:colOff>50800</xdr:colOff>
      <xdr:row>57</xdr:row>
      <xdr:rowOff>159351</xdr:rowOff>
    </xdr:to>
    <xdr:sp macro="" textlink="">
      <xdr:nvSpPr>
        <xdr:cNvPr id="360" name="楕円 359"/>
        <xdr:cNvSpPr/>
      </xdr:nvSpPr>
      <xdr:spPr>
        <a:xfrm>
          <a:off x="10426700" y="983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80628</xdr:rowOff>
    </xdr:from>
    <xdr:ext cx="534377" cy="259045"/>
    <xdr:sp macro="" textlink="">
      <xdr:nvSpPr>
        <xdr:cNvPr id="361" name="農林水産業費該当値テキスト"/>
        <xdr:cNvSpPr txBox="1"/>
      </xdr:nvSpPr>
      <xdr:spPr>
        <a:xfrm>
          <a:off x="10528300" y="968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105184</xdr:rowOff>
    </xdr:from>
    <xdr:to>
      <xdr:col>50</xdr:col>
      <xdr:colOff>165100</xdr:colOff>
      <xdr:row>58</xdr:row>
      <xdr:rowOff>35334</xdr:rowOff>
    </xdr:to>
    <xdr:sp macro="" textlink="">
      <xdr:nvSpPr>
        <xdr:cNvPr id="362" name="楕円 361"/>
        <xdr:cNvSpPr/>
      </xdr:nvSpPr>
      <xdr:spPr>
        <a:xfrm>
          <a:off x="9588500" y="987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51861</xdr:rowOff>
    </xdr:from>
    <xdr:ext cx="534377" cy="259045"/>
    <xdr:sp macro="" textlink="">
      <xdr:nvSpPr>
        <xdr:cNvPr id="363" name="テキスト ボックス 362"/>
        <xdr:cNvSpPr txBox="1"/>
      </xdr:nvSpPr>
      <xdr:spPr>
        <a:xfrm>
          <a:off x="9372111" y="965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27331</xdr:rowOff>
    </xdr:from>
    <xdr:to>
      <xdr:col>46</xdr:col>
      <xdr:colOff>38100</xdr:colOff>
      <xdr:row>57</xdr:row>
      <xdr:rowOff>128931</xdr:rowOff>
    </xdr:to>
    <xdr:sp macro="" textlink="">
      <xdr:nvSpPr>
        <xdr:cNvPr id="364" name="楕円 363"/>
        <xdr:cNvSpPr/>
      </xdr:nvSpPr>
      <xdr:spPr>
        <a:xfrm>
          <a:off x="8699500" y="979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145458</xdr:rowOff>
    </xdr:from>
    <xdr:ext cx="599010" cy="259045"/>
    <xdr:sp macro="" textlink="">
      <xdr:nvSpPr>
        <xdr:cNvPr id="365" name="テキスト ボックス 364"/>
        <xdr:cNvSpPr txBox="1"/>
      </xdr:nvSpPr>
      <xdr:spPr>
        <a:xfrm>
          <a:off x="8450795" y="957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113829</xdr:rowOff>
    </xdr:from>
    <xdr:to>
      <xdr:col>41</xdr:col>
      <xdr:colOff>101600</xdr:colOff>
      <xdr:row>58</xdr:row>
      <xdr:rowOff>43979</xdr:rowOff>
    </xdr:to>
    <xdr:sp macro="" textlink="">
      <xdr:nvSpPr>
        <xdr:cNvPr id="366" name="楕円 365"/>
        <xdr:cNvSpPr/>
      </xdr:nvSpPr>
      <xdr:spPr>
        <a:xfrm>
          <a:off x="7810500" y="98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60506</xdr:rowOff>
    </xdr:from>
    <xdr:ext cx="534377" cy="259045"/>
    <xdr:sp macro="" textlink="">
      <xdr:nvSpPr>
        <xdr:cNvPr id="367" name="テキスト ボックス 366"/>
        <xdr:cNvSpPr txBox="1"/>
      </xdr:nvSpPr>
      <xdr:spPr>
        <a:xfrm>
          <a:off x="7594111" y="96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113431</xdr:rowOff>
    </xdr:from>
    <xdr:to>
      <xdr:col>36</xdr:col>
      <xdr:colOff>165100</xdr:colOff>
      <xdr:row>58</xdr:row>
      <xdr:rowOff>43581</xdr:rowOff>
    </xdr:to>
    <xdr:sp macro="" textlink="">
      <xdr:nvSpPr>
        <xdr:cNvPr id="368" name="楕円 367"/>
        <xdr:cNvSpPr/>
      </xdr:nvSpPr>
      <xdr:spPr>
        <a:xfrm>
          <a:off x="6921500" y="988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34708</xdr:rowOff>
    </xdr:from>
    <xdr:ext cx="534377" cy="259045"/>
    <xdr:sp macro="" textlink="">
      <xdr:nvSpPr>
        <xdr:cNvPr id="369" name="テキスト ボックス 368"/>
        <xdr:cNvSpPr txBox="1"/>
      </xdr:nvSpPr>
      <xdr:spPr>
        <a:xfrm>
          <a:off x="6705111" y="997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165912</xdr:rowOff>
    </xdr:from>
    <xdr:to>
      <xdr:col>55</xdr:col>
      <xdr:colOff>0</xdr:colOff>
      <xdr:row>78</xdr:row>
      <xdr:rowOff>169583</xdr:rowOff>
    </xdr:to>
    <xdr:cxnSp macro="">
      <xdr:nvCxnSpPr>
        <xdr:cNvPr id="398" name="直線コネクタ 397"/>
        <xdr:cNvCxnSpPr/>
      </xdr:nvCxnSpPr>
      <xdr:spPr>
        <a:xfrm flipV="1">
          <a:off x="9639300" y="13539012"/>
          <a:ext cx="8382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169583</xdr:rowOff>
    </xdr:from>
    <xdr:to>
      <xdr:col>50</xdr:col>
      <xdr:colOff>114300</xdr:colOff>
      <xdr:row>79</xdr:row>
      <xdr:rowOff>3239</xdr:rowOff>
    </xdr:to>
    <xdr:cxnSp macro="">
      <xdr:nvCxnSpPr>
        <xdr:cNvPr id="401" name="直線コネクタ 400"/>
        <xdr:cNvCxnSpPr/>
      </xdr:nvCxnSpPr>
      <xdr:spPr>
        <a:xfrm flipV="1">
          <a:off x="8750300" y="13542683"/>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168566</xdr:rowOff>
    </xdr:from>
    <xdr:to>
      <xdr:col>45</xdr:col>
      <xdr:colOff>177800</xdr:colOff>
      <xdr:row>79</xdr:row>
      <xdr:rowOff>3239</xdr:rowOff>
    </xdr:to>
    <xdr:cxnSp macro="">
      <xdr:nvCxnSpPr>
        <xdr:cNvPr id="404" name="直線コネクタ 403"/>
        <xdr:cNvCxnSpPr/>
      </xdr:nvCxnSpPr>
      <xdr:spPr>
        <a:xfrm>
          <a:off x="7861300" y="13541666"/>
          <a:ext cx="889000" cy="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168566</xdr:rowOff>
    </xdr:from>
    <xdr:to>
      <xdr:col>41</xdr:col>
      <xdr:colOff>50800</xdr:colOff>
      <xdr:row>79</xdr:row>
      <xdr:rowOff>3645</xdr:rowOff>
    </xdr:to>
    <xdr:cxnSp macro="">
      <xdr:nvCxnSpPr>
        <xdr:cNvPr id="407" name="直線コネクタ 406"/>
        <xdr:cNvCxnSpPr/>
      </xdr:nvCxnSpPr>
      <xdr:spPr>
        <a:xfrm flipV="1">
          <a:off x="6972300" y="13541666"/>
          <a:ext cx="8890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164109</xdr:rowOff>
    </xdr:from>
    <xdr:to>
      <xdr:col>36</xdr:col>
      <xdr:colOff>165100</xdr:colOff>
      <xdr:row>77</xdr:row>
      <xdr:rowOff>94259</xdr:rowOff>
    </xdr:to>
    <xdr:sp macro="" textlink="">
      <xdr:nvSpPr>
        <xdr:cNvPr id="410" name="フローチャート: 判断 409"/>
        <xdr:cNvSpPr/>
      </xdr:nvSpPr>
      <xdr:spPr>
        <a:xfrm>
          <a:off x="6921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110786</xdr:rowOff>
    </xdr:from>
    <xdr:ext cx="534377" cy="259045"/>
    <xdr:sp macro="" textlink="">
      <xdr:nvSpPr>
        <xdr:cNvPr id="411" name="テキスト ボックス 410"/>
        <xdr:cNvSpPr txBox="1"/>
      </xdr:nvSpPr>
      <xdr:spPr>
        <a:xfrm>
          <a:off x="6705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115112</xdr:rowOff>
    </xdr:from>
    <xdr:to>
      <xdr:col>55</xdr:col>
      <xdr:colOff>50800</xdr:colOff>
      <xdr:row>79</xdr:row>
      <xdr:rowOff>45262</xdr:rowOff>
    </xdr:to>
    <xdr:sp macro="" textlink="">
      <xdr:nvSpPr>
        <xdr:cNvPr id="417" name="楕円 416"/>
        <xdr:cNvSpPr/>
      </xdr:nvSpPr>
      <xdr:spPr>
        <a:xfrm>
          <a:off x="10426700" y="134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30039</xdr:rowOff>
    </xdr:from>
    <xdr:ext cx="469744" cy="259045"/>
    <xdr:sp macro="" textlink="">
      <xdr:nvSpPr>
        <xdr:cNvPr id="418" name="商工費該当値テキスト"/>
        <xdr:cNvSpPr txBox="1"/>
      </xdr:nvSpPr>
      <xdr:spPr>
        <a:xfrm>
          <a:off x="10528300" y="1340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118783</xdr:rowOff>
    </xdr:from>
    <xdr:to>
      <xdr:col>50</xdr:col>
      <xdr:colOff>165100</xdr:colOff>
      <xdr:row>79</xdr:row>
      <xdr:rowOff>48933</xdr:rowOff>
    </xdr:to>
    <xdr:sp macro="" textlink="">
      <xdr:nvSpPr>
        <xdr:cNvPr id="419" name="楕円 418"/>
        <xdr:cNvSpPr/>
      </xdr:nvSpPr>
      <xdr:spPr>
        <a:xfrm>
          <a:off x="9588500" y="134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40060</xdr:rowOff>
    </xdr:from>
    <xdr:ext cx="469744" cy="259045"/>
    <xdr:sp macro="" textlink="">
      <xdr:nvSpPr>
        <xdr:cNvPr id="420" name="テキスト ボックス 419"/>
        <xdr:cNvSpPr txBox="1"/>
      </xdr:nvSpPr>
      <xdr:spPr>
        <a:xfrm>
          <a:off x="9404428" y="1358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123889</xdr:rowOff>
    </xdr:from>
    <xdr:to>
      <xdr:col>46</xdr:col>
      <xdr:colOff>38100</xdr:colOff>
      <xdr:row>79</xdr:row>
      <xdr:rowOff>54039</xdr:rowOff>
    </xdr:to>
    <xdr:sp macro="" textlink="">
      <xdr:nvSpPr>
        <xdr:cNvPr id="421" name="楕円 420"/>
        <xdr:cNvSpPr/>
      </xdr:nvSpPr>
      <xdr:spPr>
        <a:xfrm>
          <a:off x="8699500" y="134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45166</xdr:rowOff>
    </xdr:from>
    <xdr:ext cx="469744" cy="259045"/>
    <xdr:sp macro="" textlink="">
      <xdr:nvSpPr>
        <xdr:cNvPr id="422" name="テキスト ボックス 421"/>
        <xdr:cNvSpPr txBox="1"/>
      </xdr:nvSpPr>
      <xdr:spPr>
        <a:xfrm>
          <a:off x="8515428" y="1358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117766</xdr:rowOff>
    </xdr:from>
    <xdr:to>
      <xdr:col>41</xdr:col>
      <xdr:colOff>101600</xdr:colOff>
      <xdr:row>79</xdr:row>
      <xdr:rowOff>47916</xdr:rowOff>
    </xdr:to>
    <xdr:sp macro="" textlink="">
      <xdr:nvSpPr>
        <xdr:cNvPr id="423" name="楕円 422"/>
        <xdr:cNvSpPr/>
      </xdr:nvSpPr>
      <xdr:spPr>
        <a:xfrm>
          <a:off x="7810500" y="1349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39043</xdr:rowOff>
    </xdr:from>
    <xdr:ext cx="469744" cy="259045"/>
    <xdr:sp macro="" textlink="">
      <xdr:nvSpPr>
        <xdr:cNvPr id="424" name="テキスト ボックス 423"/>
        <xdr:cNvSpPr txBox="1"/>
      </xdr:nvSpPr>
      <xdr:spPr>
        <a:xfrm>
          <a:off x="7626428" y="1358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124295</xdr:rowOff>
    </xdr:from>
    <xdr:to>
      <xdr:col>36</xdr:col>
      <xdr:colOff>165100</xdr:colOff>
      <xdr:row>79</xdr:row>
      <xdr:rowOff>54445</xdr:rowOff>
    </xdr:to>
    <xdr:sp macro="" textlink="">
      <xdr:nvSpPr>
        <xdr:cNvPr id="425" name="楕円 424"/>
        <xdr:cNvSpPr/>
      </xdr:nvSpPr>
      <xdr:spPr>
        <a:xfrm>
          <a:off x="6921500" y="1349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45572</xdr:rowOff>
    </xdr:from>
    <xdr:ext cx="469744" cy="259045"/>
    <xdr:sp macro="" textlink="">
      <xdr:nvSpPr>
        <xdr:cNvPr id="426" name="テキスト ボックス 425"/>
        <xdr:cNvSpPr txBox="1"/>
      </xdr:nvSpPr>
      <xdr:spPr>
        <a:xfrm>
          <a:off x="6737428" y="1359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147048</xdr:rowOff>
    </xdr:from>
    <xdr:to>
      <xdr:col>55</xdr:col>
      <xdr:colOff>0</xdr:colOff>
      <xdr:row>99</xdr:row>
      <xdr:rowOff>57435</xdr:rowOff>
    </xdr:to>
    <xdr:cxnSp macro="">
      <xdr:nvCxnSpPr>
        <xdr:cNvPr id="457" name="直線コネクタ 456"/>
        <xdr:cNvCxnSpPr/>
      </xdr:nvCxnSpPr>
      <xdr:spPr>
        <a:xfrm>
          <a:off x="9639300" y="16949148"/>
          <a:ext cx="838200" cy="8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147048</xdr:rowOff>
    </xdr:from>
    <xdr:to>
      <xdr:col>50</xdr:col>
      <xdr:colOff>114300</xdr:colOff>
      <xdr:row>99</xdr:row>
      <xdr:rowOff>58584</xdr:rowOff>
    </xdr:to>
    <xdr:cxnSp macro="">
      <xdr:nvCxnSpPr>
        <xdr:cNvPr id="460" name="直線コネクタ 459"/>
        <xdr:cNvCxnSpPr/>
      </xdr:nvCxnSpPr>
      <xdr:spPr>
        <a:xfrm flipV="1">
          <a:off x="8750300" y="16949148"/>
          <a:ext cx="889000" cy="8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37025</xdr:rowOff>
    </xdr:from>
    <xdr:ext cx="534377" cy="259045"/>
    <xdr:sp macro="" textlink="">
      <xdr:nvSpPr>
        <xdr:cNvPr id="462" name="テキスト ボックス 461"/>
        <xdr:cNvSpPr txBox="1"/>
      </xdr:nvSpPr>
      <xdr:spPr>
        <a:xfrm>
          <a:off x="9372111" y="170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58584</xdr:rowOff>
    </xdr:from>
    <xdr:to>
      <xdr:col>45</xdr:col>
      <xdr:colOff>177800</xdr:colOff>
      <xdr:row>99</xdr:row>
      <xdr:rowOff>64356</xdr:rowOff>
    </xdr:to>
    <xdr:cxnSp macro="">
      <xdr:nvCxnSpPr>
        <xdr:cNvPr id="463" name="直線コネクタ 462"/>
        <xdr:cNvCxnSpPr/>
      </xdr:nvCxnSpPr>
      <xdr:spPr>
        <a:xfrm flipV="1">
          <a:off x="7861300" y="17032134"/>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64356</xdr:rowOff>
    </xdr:from>
    <xdr:to>
      <xdr:col>41</xdr:col>
      <xdr:colOff>50800</xdr:colOff>
      <xdr:row>99</xdr:row>
      <xdr:rowOff>73932</xdr:rowOff>
    </xdr:to>
    <xdr:cxnSp macro="">
      <xdr:nvCxnSpPr>
        <xdr:cNvPr id="466" name="直線コネクタ 465"/>
        <xdr:cNvCxnSpPr/>
      </xdr:nvCxnSpPr>
      <xdr:spPr>
        <a:xfrm flipV="1">
          <a:off x="6972300" y="17037906"/>
          <a:ext cx="889000"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122613</xdr:rowOff>
    </xdr:from>
    <xdr:to>
      <xdr:col>36</xdr:col>
      <xdr:colOff>165100</xdr:colOff>
      <xdr:row>99</xdr:row>
      <xdr:rowOff>52763</xdr:rowOff>
    </xdr:to>
    <xdr:sp macro="" textlink="">
      <xdr:nvSpPr>
        <xdr:cNvPr id="469" name="フローチャート: 判断 468"/>
        <xdr:cNvSpPr/>
      </xdr:nvSpPr>
      <xdr:spPr>
        <a:xfrm>
          <a:off x="6921500" y="16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69290</xdr:rowOff>
    </xdr:from>
    <xdr:ext cx="534377" cy="259045"/>
    <xdr:sp macro="" textlink="">
      <xdr:nvSpPr>
        <xdr:cNvPr id="470" name="テキスト ボックス 469"/>
        <xdr:cNvSpPr txBox="1"/>
      </xdr:nvSpPr>
      <xdr:spPr>
        <a:xfrm>
          <a:off x="6705111" y="1669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6635</xdr:rowOff>
    </xdr:from>
    <xdr:to>
      <xdr:col>55</xdr:col>
      <xdr:colOff>50800</xdr:colOff>
      <xdr:row>99</xdr:row>
      <xdr:rowOff>108235</xdr:rowOff>
    </xdr:to>
    <xdr:sp macro="" textlink="">
      <xdr:nvSpPr>
        <xdr:cNvPr id="476" name="楕円 475"/>
        <xdr:cNvSpPr/>
      </xdr:nvSpPr>
      <xdr:spPr>
        <a:xfrm>
          <a:off x="10426700" y="1698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102487</xdr:rowOff>
    </xdr:from>
    <xdr:ext cx="534377" cy="259045"/>
    <xdr:sp macro="" textlink="">
      <xdr:nvSpPr>
        <xdr:cNvPr id="477" name="土木費該当値テキスト"/>
        <xdr:cNvSpPr txBox="1"/>
      </xdr:nvSpPr>
      <xdr:spPr>
        <a:xfrm>
          <a:off x="10528300" y="1690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96248</xdr:rowOff>
    </xdr:from>
    <xdr:to>
      <xdr:col>50</xdr:col>
      <xdr:colOff>165100</xdr:colOff>
      <xdr:row>99</xdr:row>
      <xdr:rowOff>26398</xdr:rowOff>
    </xdr:to>
    <xdr:sp macro="" textlink="">
      <xdr:nvSpPr>
        <xdr:cNvPr id="478" name="楕円 477"/>
        <xdr:cNvSpPr/>
      </xdr:nvSpPr>
      <xdr:spPr>
        <a:xfrm>
          <a:off x="9588500" y="168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42925</xdr:rowOff>
    </xdr:from>
    <xdr:ext cx="599010" cy="259045"/>
    <xdr:sp macro="" textlink="">
      <xdr:nvSpPr>
        <xdr:cNvPr id="479" name="テキスト ボックス 478"/>
        <xdr:cNvSpPr txBox="1"/>
      </xdr:nvSpPr>
      <xdr:spPr>
        <a:xfrm>
          <a:off x="9339795" y="1667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7784</xdr:rowOff>
    </xdr:from>
    <xdr:to>
      <xdr:col>46</xdr:col>
      <xdr:colOff>38100</xdr:colOff>
      <xdr:row>99</xdr:row>
      <xdr:rowOff>109384</xdr:rowOff>
    </xdr:to>
    <xdr:sp macro="" textlink="">
      <xdr:nvSpPr>
        <xdr:cNvPr id="480" name="楕円 479"/>
        <xdr:cNvSpPr/>
      </xdr:nvSpPr>
      <xdr:spPr>
        <a:xfrm>
          <a:off x="8699500" y="1698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100511</xdr:rowOff>
    </xdr:from>
    <xdr:ext cx="534377" cy="259045"/>
    <xdr:sp macro="" textlink="">
      <xdr:nvSpPr>
        <xdr:cNvPr id="481" name="テキスト ボックス 480"/>
        <xdr:cNvSpPr txBox="1"/>
      </xdr:nvSpPr>
      <xdr:spPr>
        <a:xfrm>
          <a:off x="8483111" y="1707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13556</xdr:rowOff>
    </xdr:from>
    <xdr:to>
      <xdr:col>41</xdr:col>
      <xdr:colOff>101600</xdr:colOff>
      <xdr:row>99</xdr:row>
      <xdr:rowOff>115156</xdr:rowOff>
    </xdr:to>
    <xdr:sp macro="" textlink="">
      <xdr:nvSpPr>
        <xdr:cNvPr id="482" name="楕円 481"/>
        <xdr:cNvSpPr/>
      </xdr:nvSpPr>
      <xdr:spPr>
        <a:xfrm>
          <a:off x="7810500" y="1698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106283</xdr:rowOff>
    </xdr:from>
    <xdr:ext cx="534377" cy="259045"/>
    <xdr:sp macro="" textlink="">
      <xdr:nvSpPr>
        <xdr:cNvPr id="483" name="テキスト ボックス 482"/>
        <xdr:cNvSpPr txBox="1"/>
      </xdr:nvSpPr>
      <xdr:spPr>
        <a:xfrm>
          <a:off x="7594111" y="1707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23132</xdr:rowOff>
    </xdr:from>
    <xdr:to>
      <xdr:col>36</xdr:col>
      <xdr:colOff>165100</xdr:colOff>
      <xdr:row>99</xdr:row>
      <xdr:rowOff>124732</xdr:rowOff>
    </xdr:to>
    <xdr:sp macro="" textlink="">
      <xdr:nvSpPr>
        <xdr:cNvPr id="484" name="楕円 483"/>
        <xdr:cNvSpPr/>
      </xdr:nvSpPr>
      <xdr:spPr>
        <a:xfrm>
          <a:off x="6921500" y="1699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115859</xdr:rowOff>
    </xdr:from>
    <xdr:ext cx="534377" cy="259045"/>
    <xdr:sp macro="" textlink="">
      <xdr:nvSpPr>
        <xdr:cNvPr id="485" name="テキスト ボックス 484"/>
        <xdr:cNvSpPr txBox="1"/>
      </xdr:nvSpPr>
      <xdr:spPr>
        <a:xfrm>
          <a:off x="6705111" y="1708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21605</xdr:rowOff>
    </xdr:from>
    <xdr:to>
      <xdr:col>85</xdr:col>
      <xdr:colOff>127000</xdr:colOff>
      <xdr:row>38</xdr:row>
      <xdr:rowOff>22423</xdr:rowOff>
    </xdr:to>
    <xdr:cxnSp macro="">
      <xdr:nvCxnSpPr>
        <xdr:cNvPr id="512" name="直線コネクタ 511"/>
        <xdr:cNvCxnSpPr/>
      </xdr:nvCxnSpPr>
      <xdr:spPr>
        <a:xfrm flipV="1">
          <a:off x="15481300" y="6536705"/>
          <a:ext cx="8382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18011</xdr:rowOff>
    </xdr:from>
    <xdr:to>
      <xdr:col>81</xdr:col>
      <xdr:colOff>50800</xdr:colOff>
      <xdr:row>38</xdr:row>
      <xdr:rowOff>22423</xdr:rowOff>
    </xdr:to>
    <xdr:cxnSp macro="">
      <xdr:nvCxnSpPr>
        <xdr:cNvPr id="515" name="直線コネクタ 514"/>
        <xdr:cNvCxnSpPr/>
      </xdr:nvCxnSpPr>
      <xdr:spPr>
        <a:xfrm>
          <a:off x="14592300" y="6533111"/>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18011</xdr:rowOff>
    </xdr:from>
    <xdr:to>
      <xdr:col>76</xdr:col>
      <xdr:colOff>114300</xdr:colOff>
      <xdr:row>38</xdr:row>
      <xdr:rowOff>19114</xdr:rowOff>
    </xdr:to>
    <xdr:cxnSp macro="">
      <xdr:nvCxnSpPr>
        <xdr:cNvPr id="518" name="直線コネクタ 517"/>
        <xdr:cNvCxnSpPr/>
      </xdr:nvCxnSpPr>
      <xdr:spPr>
        <a:xfrm flipV="1">
          <a:off x="13703300" y="6533111"/>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19114</xdr:rowOff>
    </xdr:from>
    <xdr:to>
      <xdr:col>71</xdr:col>
      <xdr:colOff>177800</xdr:colOff>
      <xdr:row>38</xdr:row>
      <xdr:rowOff>20051</xdr:rowOff>
    </xdr:to>
    <xdr:cxnSp macro="">
      <xdr:nvCxnSpPr>
        <xdr:cNvPr id="521" name="直線コネクタ 520"/>
        <xdr:cNvCxnSpPr/>
      </xdr:nvCxnSpPr>
      <xdr:spPr>
        <a:xfrm flipV="1">
          <a:off x="12814300" y="6534214"/>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50550</xdr:rowOff>
    </xdr:from>
    <xdr:to>
      <xdr:col>67</xdr:col>
      <xdr:colOff>101600</xdr:colOff>
      <xdr:row>37</xdr:row>
      <xdr:rowOff>152150</xdr:rowOff>
    </xdr:to>
    <xdr:sp macro="" textlink="">
      <xdr:nvSpPr>
        <xdr:cNvPr id="524" name="フローチャート: 判断 523"/>
        <xdr:cNvSpPr/>
      </xdr:nvSpPr>
      <xdr:spPr>
        <a:xfrm>
          <a:off x="12763500" y="639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168677</xdr:rowOff>
    </xdr:from>
    <xdr:ext cx="534377" cy="259045"/>
    <xdr:sp macro="" textlink="">
      <xdr:nvSpPr>
        <xdr:cNvPr id="525" name="テキスト ボックス 524"/>
        <xdr:cNvSpPr txBox="1"/>
      </xdr:nvSpPr>
      <xdr:spPr>
        <a:xfrm>
          <a:off x="12547111" y="616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142255</xdr:rowOff>
    </xdr:from>
    <xdr:to>
      <xdr:col>85</xdr:col>
      <xdr:colOff>177800</xdr:colOff>
      <xdr:row>38</xdr:row>
      <xdr:rowOff>72405</xdr:rowOff>
    </xdr:to>
    <xdr:sp macro="" textlink="">
      <xdr:nvSpPr>
        <xdr:cNvPr id="531" name="楕円 530"/>
        <xdr:cNvSpPr/>
      </xdr:nvSpPr>
      <xdr:spPr>
        <a:xfrm>
          <a:off x="16268700" y="648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143073</xdr:rowOff>
    </xdr:from>
    <xdr:to>
      <xdr:col>81</xdr:col>
      <xdr:colOff>101600</xdr:colOff>
      <xdr:row>38</xdr:row>
      <xdr:rowOff>73223</xdr:rowOff>
    </xdr:to>
    <xdr:sp macro="" textlink="">
      <xdr:nvSpPr>
        <xdr:cNvPr id="533" name="楕円 532"/>
        <xdr:cNvSpPr/>
      </xdr:nvSpPr>
      <xdr:spPr>
        <a:xfrm>
          <a:off x="15430500" y="648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64350</xdr:rowOff>
    </xdr:from>
    <xdr:ext cx="534377" cy="259045"/>
    <xdr:sp macro="" textlink="">
      <xdr:nvSpPr>
        <xdr:cNvPr id="534" name="テキスト ボックス 533"/>
        <xdr:cNvSpPr txBox="1"/>
      </xdr:nvSpPr>
      <xdr:spPr>
        <a:xfrm>
          <a:off x="15214111" y="65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138662</xdr:rowOff>
    </xdr:from>
    <xdr:to>
      <xdr:col>76</xdr:col>
      <xdr:colOff>165100</xdr:colOff>
      <xdr:row>38</xdr:row>
      <xdr:rowOff>68811</xdr:rowOff>
    </xdr:to>
    <xdr:sp macro="" textlink="">
      <xdr:nvSpPr>
        <xdr:cNvPr id="535" name="楕円 534"/>
        <xdr:cNvSpPr/>
      </xdr:nvSpPr>
      <xdr:spPr>
        <a:xfrm>
          <a:off x="14541500" y="64823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59938</xdr:rowOff>
    </xdr:from>
    <xdr:ext cx="534377" cy="259045"/>
    <xdr:sp macro="" textlink="">
      <xdr:nvSpPr>
        <xdr:cNvPr id="536" name="テキスト ボックス 535"/>
        <xdr:cNvSpPr txBox="1"/>
      </xdr:nvSpPr>
      <xdr:spPr>
        <a:xfrm>
          <a:off x="14325111" y="657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139764</xdr:rowOff>
    </xdr:from>
    <xdr:to>
      <xdr:col>72</xdr:col>
      <xdr:colOff>38100</xdr:colOff>
      <xdr:row>38</xdr:row>
      <xdr:rowOff>69914</xdr:rowOff>
    </xdr:to>
    <xdr:sp macro="" textlink="">
      <xdr:nvSpPr>
        <xdr:cNvPr id="537" name="楕円 536"/>
        <xdr:cNvSpPr/>
      </xdr:nvSpPr>
      <xdr:spPr>
        <a:xfrm>
          <a:off x="13652500" y="64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61041</xdr:rowOff>
    </xdr:from>
    <xdr:ext cx="534377" cy="259045"/>
    <xdr:sp macro="" textlink="">
      <xdr:nvSpPr>
        <xdr:cNvPr id="538" name="テキスト ボックス 537"/>
        <xdr:cNvSpPr txBox="1"/>
      </xdr:nvSpPr>
      <xdr:spPr>
        <a:xfrm>
          <a:off x="13436111" y="65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140701</xdr:rowOff>
    </xdr:from>
    <xdr:to>
      <xdr:col>67</xdr:col>
      <xdr:colOff>101600</xdr:colOff>
      <xdr:row>38</xdr:row>
      <xdr:rowOff>70851</xdr:rowOff>
    </xdr:to>
    <xdr:sp macro="" textlink="">
      <xdr:nvSpPr>
        <xdr:cNvPr id="539" name="楕円 538"/>
        <xdr:cNvSpPr/>
      </xdr:nvSpPr>
      <xdr:spPr>
        <a:xfrm>
          <a:off x="12763500" y="64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61978</xdr:rowOff>
    </xdr:from>
    <xdr:ext cx="534377" cy="259045"/>
    <xdr:sp macro="" textlink="">
      <xdr:nvSpPr>
        <xdr:cNvPr id="540" name="テキスト ボックス 539"/>
        <xdr:cNvSpPr txBox="1"/>
      </xdr:nvSpPr>
      <xdr:spPr>
        <a:xfrm>
          <a:off x="12547111" y="657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12285</xdr:rowOff>
    </xdr:from>
    <xdr:to>
      <xdr:col>85</xdr:col>
      <xdr:colOff>127000</xdr:colOff>
      <xdr:row>58</xdr:row>
      <xdr:rowOff>42656</xdr:rowOff>
    </xdr:to>
    <xdr:cxnSp macro="">
      <xdr:nvCxnSpPr>
        <xdr:cNvPr id="571" name="直線コネクタ 570"/>
        <xdr:cNvCxnSpPr/>
      </xdr:nvCxnSpPr>
      <xdr:spPr>
        <a:xfrm>
          <a:off x="15481300" y="9956385"/>
          <a:ext cx="8382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12285</xdr:rowOff>
    </xdr:from>
    <xdr:to>
      <xdr:col>81</xdr:col>
      <xdr:colOff>50800</xdr:colOff>
      <xdr:row>58</xdr:row>
      <xdr:rowOff>62574</xdr:rowOff>
    </xdr:to>
    <xdr:cxnSp macro="">
      <xdr:nvCxnSpPr>
        <xdr:cNvPr id="574" name="直線コネクタ 573"/>
        <xdr:cNvCxnSpPr/>
      </xdr:nvCxnSpPr>
      <xdr:spPr>
        <a:xfrm flipV="1">
          <a:off x="14592300" y="9956385"/>
          <a:ext cx="889000" cy="5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27591</xdr:rowOff>
    </xdr:from>
    <xdr:to>
      <xdr:col>76</xdr:col>
      <xdr:colOff>114300</xdr:colOff>
      <xdr:row>58</xdr:row>
      <xdr:rowOff>62574</xdr:rowOff>
    </xdr:to>
    <xdr:cxnSp macro="">
      <xdr:nvCxnSpPr>
        <xdr:cNvPr id="577" name="直線コネクタ 576"/>
        <xdr:cNvCxnSpPr/>
      </xdr:nvCxnSpPr>
      <xdr:spPr>
        <a:xfrm>
          <a:off x="13703300" y="9800241"/>
          <a:ext cx="889000" cy="20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27591</xdr:rowOff>
    </xdr:from>
    <xdr:to>
      <xdr:col>71</xdr:col>
      <xdr:colOff>177800</xdr:colOff>
      <xdr:row>58</xdr:row>
      <xdr:rowOff>79017</xdr:rowOff>
    </xdr:to>
    <xdr:cxnSp macro="">
      <xdr:nvCxnSpPr>
        <xdr:cNvPr id="580" name="直線コネクタ 579"/>
        <xdr:cNvCxnSpPr/>
      </xdr:nvCxnSpPr>
      <xdr:spPr>
        <a:xfrm flipV="1">
          <a:off x="12814300" y="9800241"/>
          <a:ext cx="889000" cy="2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87587</xdr:rowOff>
    </xdr:from>
    <xdr:to>
      <xdr:col>67</xdr:col>
      <xdr:colOff>101600</xdr:colOff>
      <xdr:row>58</xdr:row>
      <xdr:rowOff>17737</xdr:rowOff>
    </xdr:to>
    <xdr:sp macro="" textlink="">
      <xdr:nvSpPr>
        <xdr:cNvPr id="583" name="フローチャート: 判断 582"/>
        <xdr:cNvSpPr/>
      </xdr:nvSpPr>
      <xdr:spPr>
        <a:xfrm>
          <a:off x="12763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34264</xdr:rowOff>
    </xdr:from>
    <xdr:ext cx="534377" cy="259045"/>
    <xdr:sp macro="" textlink="">
      <xdr:nvSpPr>
        <xdr:cNvPr id="584" name="テキスト ボックス 583"/>
        <xdr:cNvSpPr txBox="1"/>
      </xdr:nvSpPr>
      <xdr:spPr>
        <a:xfrm>
          <a:off x="12547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163306</xdr:rowOff>
    </xdr:from>
    <xdr:to>
      <xdr:col>85</xdr:col>
      <xdr:colOff>177800</xdr:colOff>
      <xdr:row>58</xdr:row>
      <xdr:rowOff>93456</xdr:rowOff>
    </xdr:to>
    <xdr:sp macro="" textlink="">
      <xdr:nvSpPr>
        <xdr:cNvPr id="590" name="楕円 589"/>
        <xdr:cNvSpPr/>
      </xdr:nvSpPr>
      <xdr:spPr>
        <a:xfrm>
          <a:off x="16268700" y="993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129522</xdr:rowOff>
    </xdr:from>
    <xdr:ext cx="534377" cy="259045"/>
    <xdr:sp macro="" textlink="">
      <xdr:nvSpPr>
        <xdr:cNvPr id="591" name="教育費該当値テキスト"/>
        <xdr:cNvSpPr txBox="1"/>
      </xdr:nvSpPr>
      <xdr:spPr>
        <a:xfrm>
          <a:off x="16370300" y="990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132935</xdr:rowOff>
    </xdr:from>
    <xdr:to>
      <xdr:col>81</xdr:col>
      <xdr:colOff>101600</xdr:colOff>
      <xdr:row>58</xdr:row>
      <xdr:rowOff>63085</xdr:rowOff>
    </xdr:to>
    <xdr:sp macro="" textlink="">
      <xdr:nvSpPr>
        <xdr:cNvPr id="592" name="楕円 591"/>
        <xdr:cNvSpPr/>
      </xdr:nvSpPr>
      <xdr:spPr>
        <a:xfrm>
          <a:off x="15430500" y="99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79612</xdr:rowOff>
    </xdr:from>
    <xdr:ext cx="534377" cy="259045"/>
    <xdr:sp macro="" textlink="">
      <xdr:nvSpPr>
        <xdr:cNvPr id="593" name="テキスト ボックス 592"/>
        <xdr:cNvSpPr txBox="1"/>
      </xdr:nvSpPr>
      <xdr:spPr>
        <a:xfrm>
          <a:off x="15214111" y="968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11774</xdr:rowOff>
    </xdr:from>
    <xdr:to>
      <xdr:col>76</xdr:col>
      <xdr:colOff>165100</xdr:colOff>
      <xdr:row>58</xdr:row>
      <xdr:rowOff>113374</xdr:rowOff>
    </xdr:to>
    <xdr:sp macro="" textlink="">
      <xdr:nvSpPr>
        <xdr:cNvPr id="594" name="楕円 593"/>
        <xdr:cNvSpPr/>
      </xdr:nvSpPr>
      <xdr:spPr>
        <a:xfrm>
          <a:off x="14541500" y="995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104501</xdr:rowOff>
    </xdr:from>
    <xdr:ext cx="534377" cy="259045"/>
    <xdr:sp macro="" textlink="">
      <xdr:nvSpPr>
        <xdr:cNvPr id="595" name="テキスト ボックス 594"/>
        <xdr:cNvSpPr txBox="1"/>
      </xdr:nvSpPr>
      <xdr:spPr>
        <a:xfrm>
          <a:off x="14325111" y="1004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148241</xdr:rowOff>
    </xdr:from>
    <xdr:to>
      <xdr:col>72</xdr:col>
      <xdr:colOff>38100</xdr:colOff>
      <xdr:row>57</xdr:row>
      <xdr:rowOff>78391</xdr:rowOff>
    </xdr:to>
    <xdr:sp macro="" textlink="">
      <xdr:nvSpPr>
        <xdr:cNvPr id="596" name="楕円 595"/>
        <xdr:cNvSpPr/>
      </xdr:nvSpPr>
      <xdr:spPr>
        <a:xfrm>
          <a:off x="13652500" y="97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94918</xdr:rowOff>
    </xdr:from>
    <xdr:ext cx="599010" cy="259045"/>
    <xdr:sp macro="" textlink="">
      <xdr:nvSpPr>
        <xdr:cNvPr id="597" name="テキスト ボックス 596"/>
        <xdr:cNvSpPr txBox="1"/>
      </xdr:nvSpPr>
      <xdr:spPr>
        <a:xfrm>
          <a:off x="13403795" y="952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28217</xdr:rowOff>
    </xdr:from>
    <xdr:to>
      <xdr:col>67</xdr:col>
      <xdr:colOff>101600</xdr:colOff>
      <xdr:row>58</xdr:row>
      <xdr:rowOff>129817</xdr:rowOff>
    </xdr:to>
    <xdr:sp macro="" textlink="">
      <xdr:nvSpPr>
        <xdr:cNvPr id="598" name="楕円 597"/>
        <xdr:cNvSpPr/>
      </xdr:nvSpPr>
      <xdr:spPr>
        <a:xfrm>
          <a:off x="12763500" y="997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120944</xdr:rowOff>
    </xdr:from>
    <xdr:ext cx="534377" cy="259045"/>
    <xdr:sp macro="" textlink="">
      <xdr:nvSpPr>
        <xdr:cNvPr id="599" name="テキスト ボックス 598"/>
        <xdr:cNvSpPr txBox="1"/>
      </xdr:nvSpPr>
      <xdr:spPr>
        <a:xfrm>
          <a:off x="12547111" y="100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81288</xdr:rowOff>
    </xdr:from>
    <xdr:to>
      <xdr:col>85</xdr:col>
      <xdr:colOff>127000</xdr:colOff>
      <xdr:row>78</xdr:row>
      <xdr:rowOff>127109</xdr:rowOff>
    </xdr:to>
    <xdr:cxnSp macro="">
      <xdr:nvCxnSpPr>
        <xdr:cNvPr id="626" name="直線コネクタ 625"/>
        <xdr:cNvCxnSpPr/>
      </xdr:nvCxnSpPr>
      <xdr:spPr>
        <a:xfrm>
          <a:off x="15481300" y="13454388"/>
          <a:ext cx="838200" cy="4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81288</xdr:rowOff>
    </xdr:from>
    <xdr:to>
      <xdr:col>81</xdr:col>
      <xdr:colOff>50800</xdr:colOff>
      <xdr:row>78</xdr:row>
      <xdr:rowOff>109603</xdr:rowOff>
    </xdr:to>
    <xdr:cxnSp macro="">
      <xdr:nvCxnSpPr>
        <xdr:cNvPr id="629" name="直線コネクタ 628"/>
        <xdr:cNvCxnSpPr/>
      </xdr:nvCxnSpPr>
      <xdr:spPr>
        <a:xfrm flipV="1">
          <a:off x="14592300" y="13454388"/>
          <a:ext cx="889000" cy="2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137137</xdr:rowOff>
    </xdr:from>
    <xdr:ext cx="469744" cy="259045"/>
    <xdr:sp macro="" textlink="">
      <xdr:nvSpPr>
        <xdr:cNvPr id="631" name="テキスト ボックス 630"/>
        <xdr:cNvSpPr txBox="1"/>
      </xdr:nvSpPr>
      <xdr:spPr>
        <a:xfrm>
          <a:off x="15246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109603</xdr:rowOff>
    </xdr:from>
    <xdr:to>
      <xdr:col>76</xdr:col>
      <xdr:colOff>114300</xdr:colOff>
      <xdr:row>78</xdr:row>
      <xdr:rowOff>135100</xdr:rowOff>
    </xdr:to>
    <xdr:cxnSp macro="">
      <xdr:nvCxnSpPr>
        <xdr:cNvPr id="632" name="直線コネクタ 631"/>
        <xdr:cNvCxnSpPr/>
      </xdr:nvCxnSpPr>
      <xdr:spPr>
        <a:xfrm flipV="1">
          <a:off x="13703300" y="13482703"/>
          <a:ext cx="889000" cy="2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97244</xdr:rowOff>
    </xdr:from>
    <xdr:to>
      <xdr:col>71</xdr:col>
      <xdr:colOff>177800</xdr:colOff>
      <xdr:row>78</xdr:row>
      <xdr:rowOff>135100</xdr:rowOff>
    </xdr:to>
    <xdr:cxnSp macro="">
      <xdr:nvCxnSpPr>
        <xdr:cNvPr id="635" name="直線コネクタ 634"/>
        <xdr:cNvCxnSpPr/>
      </xdr:nvCxnSpPr>
      <xdr:spPr>
        <a:xfrm>
          <a:off x="12814300" y="13470344"/>
          <a:ext cx="889000" cy="3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39312</xdr:rowOff>
    </xdr:from>
    <xdr:to>
      <xdr:col>67</xdr:col>
      <xdr:colOff>101600</xdr:colOff>
      <xdr:row>78</xdr:row>
      <xdr:rowOff>140912</xdr:rowOff>
    </xdr:to>
    <xdr:sp macro="" textlink="">
      <xdr:nvSpPr>
        <xdr:cNvPr id="638" name="フローチャート: 判断 637"/>
        <xdr:cNvSpPr/>
      </xdr:nvSpPr>
      <xdr:spPr>
        <a:xfrm>
          <a:off x="127635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157439</xdr:rowOff>
    </xdr:from>
    <xdr:ext cx="534377" cy="259045"/>
    <xdr:sp macro="" textlink="">
      <xdr:nvSpPr>
        <xdr:cNvPr id="639" name="テキスト ボックス 638"/>
        <xdr:cNvSpPr txBox="1"/>
      </xdr:nvSpPr>
      <xdr:spPr>
        <a:xfrm>
          <a:off x="12547111" y="131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76309</xdr:rowOff>
    </xdr:from>
    <xdr:to>
      <xdr:col>85</xdr:col>
      <xdr:colOff>177800</xdr:colOff>
      <xdr:row>79</xdr:row>
      <xdr:rowOff>6459</xdr:rowOff>
    </xdr:to>
    <xdr:sp macro="" textlink="">
      <xdr:nvSpPr>
        <xdr:cNvPr id="645" name="楕円 644"/>
        <xdr:cNvSpPr/>
      </xdr:nvSpPr>
      <xdr:spPr>
        <a:xfrm>
          <a:off x="16268700" y="1344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469744" cy="259045"/>
    <xdr:sp macro="" textlink="">
      <xdr:nvSpPr>
        <xdr:cNvPr id="646" name="災害復旧費該当値テキスト"/>
        <xdr:cNvSpPr txBox="1"/>
      </xdr:nvSpPr>
      <xdr:spPr>
        <a:xfrm>
          <a:off x="16370300" y="1340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30488</xdr:rowOff>
    </xdr:from>
    <xdr:to>
      <xdr:col>81</xdr:col>
      <xdr:colOff>101600</xdr:colOff>
      <xdr:row>78</xdr:row>
      <xdr:rowOff>132088</xdr:rowOff>
    </xdr:to>
    <xdr:sp macro="" textlink="">
      <xdr:nvSpPr>
        <xdr:cNvPr id="647" name="楕円 646"/>
        <xdr:cNvSpPr/>
      </xdr:nvSpPr>
      <xdr:spPr>
        <a:xfrm>
          <a:off x="15430500" y="134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148615</xdr:rowOff>
    </xdr:from>
    <xdr:ext cx="534377" cy="259045"/>
    <xdr:sp macro="" textlink="">
      <xdr:nvSpPr>
        <xdr:cNvPr id="648" name="テキスト ボックス 647"/>
        <xdr:cNvSpPr txBox="1"/>
      </xdr:nvSpPr>
      <xdr:spPr>
        <a:xfrm>
          <a:off x="15214111" y="131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58803</xdr:rowOff>
    </xdr:from>
    <xdr:to>
      <xdr:col>76</xdr:col>
      <xdr:colOff>165100</xdr:colOff>
      <xdr:row>78</xdr:row>
      <xdr:rowOff>160403</xdr:rowOff>
    </xdr:to>
    <xdr:sp macro="" textlink="">
      <xdr:nvSpPr>
        <xdr:cNvPr id="649" name="楕円 648"/>
        <xdr:cNvSpPr/>
      </xdr:nvSpPr>
      <xdr:spPr>
        <a:xfrm>
          <a:off x="14541500" y="1343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151530</xdr:rowOff>
    </xdr:from>
    <xdr:ext cx="469744" cy="259045"/>
    <xdr:sp macro="" textlink="">
      <xdr:nvSpPr>
        <xdr:cNvPr id="650" name="テキスト ボックス 649"/>
        <xdr:cNvSpPr txBox="1"/>
      </xdr:nvSpPr>
      <xdr:spPr>
        <a:xfrm>
          <a:off x="14357428" y="1352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84300</xdr:rowOff>
    </xdr:from>
    <xdr:to>
      <xdr:col>72</xdr:col>
      <xdr:colOff>38100</xdr:colOff>
      <xdr:row>79</xdr:row>
      <xdr:rowOff>14450</xdr:rowOff>
    </xdr:to>
    <xdr:sp macro="" textlink="">
      <xdr:nvSpPr>
        <xdr:cNvPr id="651" name="楕円 650"/>
        <xdr:cNvSpPr/>
      </xdr:nvSpPr>
      <xdr:spPr>
        <a:xfrm>
          <a:off x="13652500" y="134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5577</xdr:rowOff>
    </xdr:from>
    <xdr:ext cx="469744" cy="259045"/>
    <xdr:sp macro="" textlink="">
      <xdr:nvSpPr>
        <xdr:cNvPr id="652" name="テキスト ボックス 651"/>
        <xdr:cNvSpPr txBox="1"/>
      </xdr:nvSpPr>
      <xdr:spPr>
        <a:xfrm>
          <a:off x="13468428" y="135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46444</xdr:rowOff>
    </xdr:from>
    <xdr:to>
      <xdr:col>67</xdr:col>
      <xdr:colOff>101600</xdr:colOff>
      <xdr:row>78</xdr:row>
      <xdr:rowOff>148044</xdr:rowOff>
    </xdr:to>
    <xdr:sp macro="" textlink="">
      <xdr:nvSpPr>
        <xdr:cNvPr id="653" name="楕円 652"/>
        <xdr:cNvSpPr/>
      </xdr:nvSpPr>
      <xdr:spPr>
        <a:xfrm>
          <a:off x="12763500" y="1341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139171</xdr:rowOff>
    </xdr:from>
    <xdr:ext cx="469744" cy="259045"/>
    <xdr:sp macro="" textlink="">
      <xdr:nvSpPr>
        <xdr:cNvPr id="654" name="テキスト ボックス 653"/>
        <xdr:cNvSpPr txBox="1"/>
      </xdr:nvSpPr>
      <xdr:spPr>
        <a:xfrm>
          <a:off x="12579428" y="1351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107641</xdr:rowOff>
    </xdr:from>
    <xdr:to>
      <xdr:col>85</xdr:col>
      <xdr:colOff>127000</xdr:colOff>
      <xdr:row>97</xdr:row>
      <xdr:rowOff>115446</xdr:rowOff>
    </xdr:to>
    <xdr:cxnSp macro="">
      <xdr:nvCxnSpPr>
        <xdr:cNvPr id="681" name="直線コネクタ 680"/>
        <xdr:cNvCxnSpPr/>
      </xdr:nvCxnSpPr>
      <xdr:spPr>
        <a:xfrm flipV="1">
          <a:off x="15481300" y="16738291"/>
          <a:ext cx="8382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115422</xdr:rowOff>
    </xdr:from>
    <xdr:to>
      <xdr:col>81</xdr:col>
      <xdr:colOff>50800</xdr:colOff>
      <xdr:row>97</xdr:row>
      <xdr:rowOff>115446</xdr:rowOff>
    </xdr:to>
    <xdr:cxnSp macro="">
      <xdr:nvCxnSpPr>
        <xdr:cNvPr id="684" name="直線コネクタ 683"/>
        <xdr:cNvCxnSpPr/>
      </xdr:nvCxnSpPr>
      <xdr:spPr>
        <a:xfrm>
          <a:off x="14592300" y="16746072"/>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115422</xdr:rowOff>
    </xdr:from>
    <xdr:to>
      <xdr:col>76</xdr:col>
      <xdr:colOff>114300</xdr:colOff>
      <xdr:row>97</xdr:row>
      <xdr:rowOff>126743</xdr:rowOff>
    </xdr:to>
    <xdr:cxnSp macro="">
      <xdr:nvCxnSpPr>
        <xdr:cNvPr id="687" name="直線コネクタ 686"/>
        <xdr:cNvCxnSpPr/>
      </xdr:nvCxnSpPr>
      <xdr:spPr>
        <a:xfrm flipV="1">
          <a:off x="13703300" y="16746072"/>
          <a:ext cx="8890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126743</xdr:rowOff>
    </xdr:from>
    <xdr:to>
      <xdr:col>71</xdr:col>
      <xdr:colOff>177800</xdr:colOff>
      <xdr:row>97</xdr:row>
      <xdr:rowOff>131654</xdr:rowOff>
    </xdr:to>
    <xdr:cxnSp macro="">
      <xdr:nvCxnSpPr>
        <xdr:cNvPr id="690" name="直線コネクタ 689"/>
        <xdr:cNvCxnSpPr/>
      </xdr:nvCxnSpPr>
      <xdr:spPr>
        <a:xfrm flipV="1">
          <a:off x="12814300" y="16757393"/>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3" name="フローチャート: 判断 692"/>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4" name="テキスト ボックス 693"/>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56841</xdr:rowOff>
    </xdr:from>
    <xdr:to>
      <xdr:col>85</xdr:col>
      <xdr:colOff>177800</xdr:colOff>
      <xdr:row>97</xdr:row>
      <xdr:rowOff>158441</xdr:rowOff>
    </xdr:to>
    <xdr:sp macro="" textlink="">
      <xdr:nvSpPr>
        <xdr:cNvPr id="700" name="楕円 699"/>
        <xdr:cNvSpPr/>
      </xdr:nvSpPr>
      <xdr:spPr>
        <a:xfrm>
          <a:off x="16268700" y="166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35268</xdr:rowOff>
    </xdr:from>
    <xdr:ext cx="534377" cy="259045"/>
    <xdr:sp macro="" textlink="">
      <xdr:nvSpPr>
        <xdr:cNvPr id="701" name="公債費該当値テキスト"/>
        <xdr:cNvSpPr txBox="1"/>
      </xdr:nvSpPr>
      <xdr:spPr>
        <a:xfrm>
          <a:off x="16370300" y="1666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64646</xdr:rowOff>
    </xdr:from>
    <xdr:to>
      <xdr:col>81</xdr:col>
      <xdr:colOff>101600</xdr:colOff>
      <xdr:row>97</xdr:row>
      <xdr:rowOff>166246</xdr:rowOff>
    </xdr:to>
    <xdr:sp macro="" textlink="">
      <xdr:nvSpPr>
        <xdr:cNvPr id="702" name="楕円 701"/>
        <xdr:cNvSpPr/>
      </xdr:nvSpPr>
      <xdr:spPr>
        <a:xfrm>
          <a:off x="15430500" y="1669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157373</xdr:rowOff>
    </xdr:from>
    <xdr:ext cx="534377" cy="259045"/>
    <xdr:sp macro="" textlink="">
      <xdr:nvSpPr>
        <xdr:cNvPr id="703" name="テキスト ボックス 702"/>
        <xdr:cNvSpPr txBox="1"/>
      </xdr:nvSpPr>
      <xdr:spPr>
        <a:xfrm>
          <a:off x="15214111" y="1678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64622</xdr:rowOff>
    </xdr:from>
    <xdr:to>
      <xdr:col>76</xdr:col>
      <xdr:colOff>165100</xdr:colOff>
      <xdr:row>97</xdr:row>
      <xdr:rowOff>166222</xdr:rowOff>
    </xdr:to>
    <xdr:sp macro="" textlink="">
      <xdr:nvSpPr>
        <xdr:cNvPr id="704" name="楕円 703"/>
        <xdr:cNvSpPr/>
      </xdr:nvSpPr>
      <xdr:spPr>
        <a:xfrm>
          <a:off x="14541500" y="1669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157349</xdr:rowOff>
    </xdr:from>
    <xdr:ext cx="534377" cy="259045"/>
    <xdr:sp macro="" textlink="">
      <xdr:nvSpPr>
        <xdr:cNvPr id="705" name="テキスト ボックス 704"/>
        <xdr:cNvSpPr txBox="1"/>
      </xdr:nvSpPr>
      <xdr:spPr>
        <a:xfrm>
          <a:off x="14325111" y="167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75943</xdr:rowOff>
    </xdr:from>
    <xdr:to>
      <xdr:col>72</xdr:col>
      <xdr:colOff>38100</xdr:colOff>
      <xdr:row>98</xdr:row>
      <xdr:rowOff>6093</xdr:rowOff>
    </xdr:to>
    <xdr:sp macro="" textlink="">
      <xdr:nvSpPr>
        <xdr:cNvPr id="706" name="楕円 705"/>
        <xdr:cNvSpPr/>
      </xdr:nvSpPr>
      <xdr:spPr>
        <a:xfrm>
          <a:off x="13652500" y="167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168670</xdr:rowOff>
    </xdr:from>
    <xdr:ext cx="534377" cy="259045"/>
    <xdr:sp macro="" textlink="">
      <xdr:nvSpPr>
        <xdr:cNvPr id="707" name="テキスト ボックス 706"/>
        <xdr:cNvSpPr txBox="1"/>
      </xdr:nvSpPr>
      <xdr:spPr>
        <a:xfrm>
          <a:off x="13436111" y="1679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80854</xdr:rowOff>
    </xdr:from>
    <xdr:to>
      <xdr:col>67</xdr:col>
      <xdr:colOff>101600</xdr:colOff>
      <xdr:row>98</xdr:row>
      <xdr:rowOff>11004</xdr:rowOff>
    </xdr:to>
    <xdr:sp macro="" textlink="">
      <xdr:nvSpPr>
        <xdr:cNvPr id="708" name="楕円 707"/>
        <xdr:cNvSpPr/>
      </xdr:nvSpPr>
      <xdr:spPr>
        <a:xfrm>
          <a:off x="12763500" y="167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2131</xdr:rowOff>
    </xdr:from>
    <xdr:ext cx="534377" cy="259045"/>
    <xdr:sp macro="" textlink="">
      <xdr:nvSpPr>
        <xdr:cNvPr id="709" name="テキスト ボックス 708"/>
        <xdr:cNvSpPr txBox="1"/>
      </xdr:nvSpPr>
      <xdr:spPr>
        <a:xfrm>
          <a:off x="12547111" y="1680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71069</xdr:rowOff>
    </xdr:from>
    <xdr:to>
      <xdr:col>98</xdr:col>
      <xdr:colOff>38100</xdr:colOff>
      <xdr:row>39</xdr:row>
      <xdr:rowOff>1219</xdr:rowOff>
    </xdr:to>
    <xdr:sp macro="" textlink="">
      <xdr:nvSpPr>
        <xdr:cNvPr id="748" name="フローチャート: 判断 747"/>
        <xdr:cNvSpPr/>
      </xdr:nvSpPr>
      <xdr:spPr>
        <a:xfrm>
          <a:off x="18605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17746</xdr:rowOff>
    </xdr:from>
    <xdr:ext cx="313932" cy="259045"/>
    <xdr:sp macro="" textlink="">
      <xdr:nvSpPr>
        <xdr:cNvPr id="749" name="テキスト ボックス 748"/>
        <xdr:cNvSpPr txBox="1"/>
      </xdr:nvSpPr>
      <xdr:spPr>
        <a:xfrm>
          <a:off x="18499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年度に比べて大きく減額している。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ふるさと納税事業の見直しに伴う事業縮小に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歳出が大幅に減となったこと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度に基金の新設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をしたが令和元年度は例年通りとなったことから減額の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年度に道路等側溝堆積物撤去・処理支援事業を実施したことでコストが増えていたが、令和元年度においては例年通りの支出となったため減額となった。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令和元年度については、台風</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号に係る災害復旧等の臨時財政需要があったため、実質単年度収支は赤字となっているが、財政調整基金の取り崩しにより、実質収支は黒字となっている。なお、令和元年度の財政調整基金残高については、実質収支額の減少に伴い、前年度比で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全会計において黒字を示しているが、一般会計からの操出金を除くと赤字額を示す会計があり、その会計においては自立した運営ができるような対策を講じる必要がある。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4659_&#20013;&#23798;&#26449;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57.6</v>
          </cell>
          <cell r="CF53">
            <v>56.4</v>
          </cell>
          <cell r="CN53">
            <v>60.9</v>
          </cell>
          <cell r="CV53">
            <v>62.7</v>
          </cell>
        </row>
        <row r="55">
          <cell r="AN55" t="str">
            <v>類似団体内平均値</v>
          </cell>
          <cell r="BX55">
            <v>0</v>
          </cell>
          <cell r="CF55">
            <v>0</v>
          </cell>
          <cell r="CN55">
            <v>0</v>
          </cell>
          <cell r="CV55">
            <v>0</v>
          </cell>
        </row>
        <row r="57">
          <cell r="BX57">
            <v>58.6</v>
          </cell>
          <cell r="CF57">
            <v>59.1</v>
          </cell>
          <cell r="CN57">
            <v>61.3</v>
          </cell>
          <cell r="CV57">
            <v>62.9</v>
          </cell>
        </row>
        <row r="72">
          <cell r="BP72" t="str">
            <v>H27</v>
          </cell>
          <cell r="BX72" t="str">
            <v>H28</v>
          </cell>
          <cell r="CF72" t="str">
            <v>H29</v>
          </cell>
          <cell r="CN72" t="str">
            <v>H30</v>
          </cell>
          <cell r="CV72" t="str">
            <v>R01</v>
          </cell>
        </row>
        <row r="73">
          <cell r="AN73" t="str">
            <v>当該団体値</v>
          </cell>
        </row>
        <row r="75">
          <cell r="BP75">
            <v>9.9</v>
          </cell>
          <cell r="BX75">
            <v>9.1</v>
          </cell>
          <cell r="CF75">
            <v>8.8000000000000007</v>
          </cell>
          <cell r="CN75">
            <v>9.1</v>
          </cell>
          <cell r="CV75">
            <v>9.1999999999999993</v>
          </cell>
        </row>
        <row r="77">
          <cell r="AN77" t="str">
            <v>類似団体内平均値</v>
          </cell>
          <cell r="BP77">
            <v>0</v>
          </cell>
          <cell r="BX77">
            <v>0</v>
          </cell>
          <cell r="CF77">
            <v>0</v>
          </cell>
          <cell r="CN77">
            <v>0</v>
          </cell>
          <cell r="CV77">
            <v>0</v>
          </cell>
        </row>
        <row r="79">
          <cell r="BP79">
            <v>8.6</v>
          </cell>
          <cell r="BX79">
            <v>7.3</v>
          </cell>
          <cell r="CF79">
            <v>7.2</v>
          </cell>
          <cell r="CN79">
            <v>7.2</v>
          </cell>
          <cell r="CV79">
            <v>7.7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O1" workbookViewId="0">
      <selection activeCell="BY42" sqref="BY42:CM4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3070579</v>
      </c>
      <c r="BO4" s="393"/>
      <c r="BP4" s="393"/>
      <c r="BQ4" s="393"/>
      <c r="BR4" s="393"/>
      <c r="BS4" s="393"/>
      <c r="BT4" s="393"/>
      <c r="BU4" s="394"/>
      <c r="BV4" s="392">
        <v>5625222</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6.4</v>
      </c>
      <c r="CU4" s="399"/>
      <c r="CV4" s="399"/>
      <c r="CW4" s="399"/>
      <c r="CX4" s="399"/>
      <c r="CY4" s="399"/>
      <c r="CZ4" s="399"/>
      <c r="DA4" s="400"/>
      <c r="DB4" s="398">
        <v>12.4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2755409</v>
      </c>
      <c r="BO5" s="430"/>
      <c r="BP5" s="430"/>
      <c r="BQ5" s="430"/>
      <c r="BR5" s="430"/>
      <c r="BS5" s="430"/>
      <c r="BT5" s="430"/>
      <c r="BU5" s="431"/>
      <c r="BV5" s="429">
        <v>5365555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88.5</v>
      </c>
      <c r="CU5" s="427"/>
      <c r="CV5" s="427"/>
      <c r="CW5" s="427"/>
      <c r="CX5" s="427"/>
      <c r="CY5" s="427"/>
      <c r="CZ5" s="427"/>
      <c r="DA5" s="428"/>
      <c r="DB5" s="426">
        <v>89.3</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315170</v>
      </c>
      <c r="BO6" s="430"/>
      <c r="BP6" s="430"/>
      <c r="BQ6" s="430"/>
      <c r="BR6" s="430"/>
      <c r="BS6" s="430"/>
      <c r="BT6" s="430"/>
      <c r="BU6" s="431"/>
      <c r="BV6" s="429">
        <v>259667</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91.5</v>
      </c>
      <c r="CU6" s="467"/>
      <c r="CV6" s="467"/>
      <c r="CW6" s="467"/>
      <c r="CX6" s="467"/>
      <c r="CY6" s="467"/>
      <c r="CZ6" s="467"/>
      <c r="DA6" s="468"/>
      <c r="DB6" s="466">
        <v>93.3</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102</v>
      </c>
      <c r="AV7" s="462"/>
      <c r="AW7" s="462"/>
      <c r="AX7" s="462"/>
      <c r="AY7" s="463" t="s">
        <v>106</v>
      </c>
      <c r="AZ7" s="464"/>
      <c r="BA7" s="464"/>
      <c r="BB7" s="464"/>
      <c r="BC7" s="464"/>
      <c r="BD7" s="464"/>
      <c r="BE7" s="464"/>
      <c r="BF7" s="464"/>
      <c r="BG7" s="464"/>
      <c r="BH7" s="464"/>
      <c r="BI7" s="464"/>
      <c r="BJ7" s="464"/>
      <c r="BK7" s="464"/>
      <c r="BL7" s="464"/>
      <c r="BM7" s="465"/>
      <c r="BN7" s="429">
        <v>195758</v>
      </c>
      <c r="BO7" s="430"/>
      <c r="BP7" s="430"/>
      <c r="BQ7" s="430"/>
      <c r="BR7" s="430"/>
      <c r="BS7" s="430"/>
      <c r="BT7" s="430"/>
      <c r="BU7" s="431"/>
      <c r="BV7" s="429">
        <v>30500</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1855460</v>
      </c>
      <c r="CU7" s="430"/>
      <c r="CV7" s="430"/>
      <c r="CW7" s="430"/>
      <c r="CX7" s="430"/>
      <c r="CY7" s="430"/>
      <c r="CZ7" s="430"/>
      <c r="DA7" s="431"/>
      <c r="DB7" s="429">
        <v>1855407</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119412</v>
      </c>
      <c r="BO8" s="430"/>
      <c r="BP8" s="430"/>
      <c r="BQ8" s="430"/>
      <c r="BR8" s="430"/>
      <c r="BS8" s="430"/>
      <c r="BT8" s="430"/>
      <c r="BU8" s="431"/>
      <c r="BV8" s="429">
        <v>229167</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0.33</v>
      </c>
      <c r="CU8" s="470"/>
      <c r="CV8" s="470"/>
      <c r="CW8" s="470"/>
      <c r="CX8" s="470"/>
      <c r="CY8" s="470"/>
      <c r="CZ8" s="470"/>
      <c r="DA8" s="471"/>
      <c r="DB8" s="469">
        <v>0.32</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5001</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109</v>
      </c>
      <c r="AV9" s="462"/>
      <c r="AW9" s="462"/>
      <c r="AX9" s="462"/>
      <c r="AY9" s="463" t="s">
        <v>116</v>
      </c>
      <c r="AZ9" s="464"/>
      <c r="BA9" s="464"/>
      <c r="BB9" s="464"/>
      <c r="BC9" s="464"/>
      <c r="BD9" s="464"/>
      <c r="BE9" s="464"/>
      <c r="BF9" s="464"/>
      <c r="BG9" s="464"/>
      <c r="BH9" s="464"/>
      <c r="BI9" s="464"/>
      <c r="BJ9" s="464"/>
      <c r="BK9" s="464"/>
      <c r="BL9" s="464"/>
      <c r="BM9" s="465"/>
      <c r="BN9" s="429">
        <v>-109755</v>
      </c>
      <c r="BO9" s="430"/>
      <c r="BP9" s="430"/>
      <c r="BQ9" s="430"/>
      <c r="BR9" s="430"/>
      <c r="BS9" s="430"/>
      <c r="BT9" s="430"/>
      <c r="BU9" s="431"/>
      <c r="BV9" s="429">
        <v>-104537</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9.4</v>
      </c>
      <c r="CU9" s="427"/>
      <c r="CV9" s="427"/>
      <c r="CW9" s="427"/>
      <c r="CX9" s="427"/>
      <c r="CY9" s="427"/>
      <c r="CZ9" s="427"/>
      <c r="DA9" s="428"/>
      <c r="DB9" s="426">
        <v>4.5999999999999996</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5154</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109</v>
      </c>
      <c r="AV10" s="462"/>
      <c r="AW10" s="462"/>
      <c r="AX10" s="462"/>
      <c r="AY10" s="463" t="s">
        <v>120</v>
      </c>
      <c r="AZ10" s="464"/>
      <c r="BA10" s="464"/>
      <c r="BB10" s="464"/>
      <c r="BC10" s="464"/>
      <c r="BD10" s="464"/>
      <c r="BE10" s="464"/>
      <c r="BF10" s="464"/>
      <c r="BG10" s="464"/>
      <c r="BH10" s="464"/>
      <c r="BI10" s="464"/>
      <c r="BJ10" s="464"/>
      <c r="BK10" s="464"/>
      <c r="BL10" s="464"/>
      <c r="BM10" s="465"/>
      <c r="BN10" s="429">
        <v>1400</v>
      </c>
      <c r="BO10" s="430"/>
      <c r="BP10" s="430"/>
      <c r="BQ10" s="430"/>
      <c r="BR10" s="430"/>
      <c r="BS10" s="430"/>
      <c r="BT10" s="430"/>
      <c r="BU10" s="431"/>
      <c r="BV10" s="429">
        <v>2389</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5077</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94</v>
      </c>
      <c r="AV12" s="462"/>
      <c r="AW12" s="462"/>
      <c r="AX12" s="462"/>
      <c r="AY12" s="463" t="s">
        <v>134</v>
      </c>
      <c r="AZ12" s="464"/>
      <c r="BA12" s="464"/>
      <c r="BB12" s="464"/>
      <c r="BC12" s="464"/>
      <c r="BD12" s="464"/>
      <c r="BE12" s="464"/>
      <c r="BF12" s="464"/>
      <c r="BG12" s="464"/>
      <c r="BH12" s="464"/>
      <c r="BI12" s="464"/>
      <c r="BJ12" s="464"/>
      <c r="BK12" s="464"/>
      <c r="BL12" s="464"/>
      <c r="BM12" s="465"/>
      <c r="BN12" s="429">
        <v>169529</v>
      </c>
      <c r="BO12" s="430"/>
      <c r="BP12" s="430"/>
      <c r="BQ12" s="430"/>
      <c r="BR12" s="430"/>
      <c r="BS12" s="430"/>
      <c r="BT12" s="430"/>
      <c r="BU12" s="431"/>
      <c r="BV12" s="429">
        <v>1169601</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5042</v>
      </c>
      <c r="S13" s="514"/>
      <c r="T13" s="514"/>
      <c r="U13" s="514"/>
      <c r="V13" s="515"/>
      <c r="W13" s="445" t="s">
        <v>139</v>
      </c>
      <c r="X13" s="446"/>
      <c r="Y13" s="446"/>
      <c r="Z13" s="446"/>
      <c r="AA13" s="446"/>
      <c r="AB13" s="436"/>
      <c r="AC13" s="480">
        <v>551</v>
      </c>
      <c r="AD13" s="481"/>
      <c r="AE13" s="481"/>
      <c r="AF13" s="481"/>
      <c r="AG13" s="523"/>
      <c r="AH13" s="480">
        <v>476</v>
      </c>
      <c r="AI13" s="481"/>
      <c r="AJ13" s="481"/>
      <c r="AK13" s="481"/>
      <c r="AL13" s="482"/>
      <c r="AM13" s="458" t="s">
        <v>140</v>
      </c>
      <c r="AN13" s="459"/>
      <c r="AO13" s="459"/>
      <c r="AP13" s="459"/>
      <c r="AQ13" s="459"/>
      <c r="AR13" s="459"/>
      <c r="AS13" s="459"/>
      <c r="AT13" s="460"/>
      <c r="AU13" s="461" t="s">
        <v>94</v>
      </c>
      <c r="AV13" s="462"/>
      <c r="AW13" s="462"/>
      <c r="AX13" s="462"/>
      <c r="AY13" s="463" t="s">
        <v>141</v>
      </c>
      <c r="AZ13" s="464"/>
      <c r="BA13" s="464"/>
      <c r="BB13" s="464"/>
      <c r="BC13" s="464"/>
      <c r="BD13" s="464"/>
      <c r="BE13" s="464"/>
      <c r="BF13" s="464"/>
      <c r="BG13" s="464"/>
      <c r="BH13" s="464"/>
      <c r="BI13" s="464"/>
      <c r="BJ13" s="464"/>
      <c r="BK13" s="464"/>
      <c r="BL13" s="464"/>
      <c r="BM13" s="465"/>
      <c r="BN13" s="429">
        <v>-277884</v>
      </c>
      <c r="BO13" s="430"/>
      <c r="BP13" s="430"/>
      <c r="BQ13" s="430"/>
      <c r="BR13" s="430"/>
      <c r="BS13" s="430"/>
      <c r="BT13" s="430"/>
      <c r="BU13" s="431"/>
      <c r="BV13" s="429">
        <v>-1271749</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9.1999999999999993</v>
      </c>
      <c r="CU13" s="427"/>
      <c r="CV13" s="427"/>
      <c r="CW13" s="427"/>
      <c r="CX13" s="427"/>
      <c r="CY13" s="427"/>
      <c r="CZ13" s="427"/>
      <c r="DA13" s="428"/>
      <c r="DB13" s="426">
        <v>9.1</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5098</v>
      </c>
      <c r="S14" s="514"/>
      <c r="T14" s="514"/>
      <c r="U14" s="514"/>
      <c r="V14" s="515"/>
      <c r="W14" s="419"/>
      <c r="X14" s="420"/>
      <c r="Y14" s="420"/>
      <c r="Z14" s="420"/>
      <c r="AA14" s="420"/>
      <c r="AB14" s="409"/>
      <c r="AC14" s="516">
        <v>19.100000000000001</v>
      </c>
      <c r="AD14" s="517"/>
      <c r="AE14" s="517"/>
      <c r="AF14" s="517"/>
      <c r="AG14" s="518"/>
      <c r="AH14" s="516">
        <v>18.600000000000001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145</v>
      </c>
      <c r="CU14" s="528"/>
      <c r="CV14" s="528"/>
      <c r="CW14" s="528"/>
      <c r="CX14" s="528"/>
      <c r="CY14" s="528"/>
      <c r="CZ14" s="528"/>
      <c r="DA14" s="529"/>
      <c r="DB14" s="527" t="s">
        <v>137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138</v>
      </c>
      <c r="N15" s="521"/>
      <c r="O15" s="521"/>
      <c r="P15" s="521"/>
      <c r="Q15" s="522"/>
      <c r="R15" s="513">
        <v>5078</v>
      </c>
      <c r="S15" s="514"/>
      <c r="T15" s="514"/>
      <c r="U15" s="514"/>
      <c r="V15" s="515"/>
      <c r="W15" s="445" t="s">
        <v>146</v>
      </c>
      <c r="X15" s="446"/>
      <c r="Y15" s="446"/>
      <c r="Z15" s="446"/>
      <c r="AA15" s="446"/>
      <c r="AB15" s="436"/>
      <c r="AC15" s="480">
        <v>1090</v>
      </c>
      <c r="AD15" s="481"/>
      <c r="AE15" s="481"/>
      <c r="AF15" s="481"/>
      <c r="AG15" s="523"/>
      <c r="AH15" s="480">
        <v>975</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542010</v>
      </c>
      <c r="BO15" s="393"/>
      <c r="BP15" s="393"/>
      <c r="BQ15" s="393"/>
      <c r="BR15" s="393"/>
      <c r="BS15" s="393"/>
      <c r="BT15" s="393"/>
      <c r="BU15" s="394"/>
      <c r="BV15" s="392">
        <v>540891</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37.9</v>
      </c>
      <c r="AD16" s="517"/>
      <c r="AE16" s="517"/>
      <c r="AF16" s="517"/>
      <c r="AG16" s="518"/>
      <c r="AH16" s="516">
        <v>38.1</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1652903</v>
      </c>
      <c r="BO16" s="430"/>
      <c r="BP16" s="430"/>
      <c r="BQ16" s="430"/>
      <c r="BR16" s="430"/>
      <c r="BS16" s="430"/>
      <c r="BT16" s="430"/>
      <c r="BU16" s="431"/>
      <c r="BV16" s="429">
        <v>1636021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1237</v>
      </c>
      <c r="AD17" s="481"/>
      <c r="AE17" s="481"/>
      <c r="AF17" s="481"/>
      <c r="AG17" s="523"/>
      <c r="AH17" s="480">
        <v>1107</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684872</v>
      </c>
      <c r="BO17" s="430"/>
      <c r="BP17" s="430"/>
      <c r="BQ17" s="430"/>
      <c r="BR17" s="430"/>
      <c r="BS17" s="430"/>
      <c r="BT17" s="430"/>
      <c r="BU17" s="431"/>
      <c r="BV17" s="429">
        <v>680870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18.920000000000002</v>
      </c>
      <c r="M18" s="545"/>
      <c r="N18" s="545"/>
      <c r="O18" s="545"/>
      <c r="P18" s="545"/>
      <c r="Q18" s="545"/>
      <c r="R18" s="546"/>
      <c r="S18" s="546"/>
      <c r="T18" s="546"/>
      <c r="U18" s="546"/>
      <c r="V18" s="547"/>
      <c r="W18" s="447"/>
      <c r="X18" s="448"/>
      <c r="Y18" s="448"/>
      <c r="Z18" s="448"/>
      <c r="AA18" s="448"/>
      <c r="AB18" s="439"/>
      <c r="AC18" s="548">
        <v>43</v>
      </c>
      <c r="AD18" s="549"/>
      <c r="AE18" s="549"/>
      <c r="AF18" s="549"/>
      <c r="AG18" s="550"/>
      <c r="AH18" s="548">
        <v>43.3</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1640350</v>
      </c>
      <c r="BO18" s="430"/>
      <c r="BP18" s="430"/>
      <c r="BQ18" s="430"/>
      <c r="BR18" s="430"/>
      <c r="BS18" s="430"/>
      <c r="BT18" s="430"/>
      <c r="BU18" s="431"/>
      <c r="BV18" s="429">
        <v>1651966</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264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2411347</v>
      </c>
      <c r="BO19" s="430"/>
      <c r="BP19" s="430"/>
      <c r="BQ19" s="430"/>
      <c r="BR19" s="430"/>
      <c r="BS19" s="430"/>
      <c r="BT19" s="430"/>
      <c r="BU19" s="431"/>
      <c r="BV19" s="429">
        <v>4795116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1395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2" t="s">
        <v>166</v>
      </c>
      <c r="AI22" s="446"/>
      <c r="AJ22" s="446"/>
      <c r="AK22" s="446"/>
      <c r="AL22" s="436"/>
      <c r="AM22" s="592" t="s">
        <v>167</v>
      </c>
      <c r="AN22" s="593"/>
      <c r="AO22" s="593"/>
      <c r="AP22" s="593"/>
      <c r="AQ22" s="593"/>
      <c r="AR22" s="594"/>
      <c r="AS22" s="575" t="s">
        <v>164</v>
      </c>
      <c r="AT22" s="576"/>
      <c r="AU22" s="576"/>
      <c r="AV22" s="576"/>
      <c r="AW22" s="576"/>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5"/>
      <c r="AN23" s="596"/>
      <c r="AO23" s="596"/>
      <c r="AP23" s="596"/>
      <c r="AQ23" s="596"/>
      <c r="AR23" s="597"/>
      <c r="AS23" s="578"/>
      <c r="AT23" s="579"/>
      <c r="AU23" s="579"/>
      <c r="AV23" s="579"/>
      <c r="AW23" s="579"/>
      <c r="AX23" s="599"/>
      <c r="AY23" s="389" t="s">
        <v>168</v>
      </c>
      <c r="AZ23" s="390"/>
      <c r="BA23" s="390"/>
      <c r="BB23" s="390"/>
      <c r="BC23" s="390"/>
      <c r="BD23" s="390"/>
      <c r="BE23" s="390"/>
      <c r="BF23" s="390"/>
      <c r="BG23" s="390"/>
      <c r="BH23" s="390"/>
      <c r="BI23" s="390"/>
      <c r="BJ23" s="390"/>
      <c r="BK23" s="390"/>
      <c r="BL23" s="390"/>
      <c r="BM23" s="391"/>
      <c r="BN23" s="429">
        <v>2305040</v>
      </c>
      <c r="BO23" s="430"/>
      <c r="BP23" s="430"/>
      <c r="BQ23" s="430"/>
      <c r="BR23" s="430"/>
      <c r="BS23" s="430"/>
      <c r="BT23" s="430"/>
      <c r="BU23" s="431"/>
      <c r="BV23" s="429">
        <v>2424300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7830</v>
      </c>
      <c r="R24" s="481"/>
      <c r="S24" s="481"/>
      <c r="T24" s="481"/>
      <c r="U24" s="481"/>
      <c r="V24" s="523"/>
      <c r="W24" s="582"/>
      <c r="X24" s="570"/>
      <c r="Y24" s="571"/>
      <c r="Z24" s="479" t="s">
        <v>170</v>
      </c>
      <c r="AA24" s="459"/>
      <c r="AB24" s="459"/>
      <c r="AC24" s="459"/>
      <c r="AD24" s="459"/>
      <c r="AE24" s="459"/>
      <c r="AF24" s="459"/>
      <c r="AG24" s="460"/>
      <c r="AH24" s="480">
        <v>54</v>
      </c>
      <c r="AI24" s="481"/>
      <c r="AJ24" s="481"/>
      <c r="AK24" s="481"/>
      <c r="AL24" s="523"/>
      <c r="AM24" s="480">
        <v>153306</v>
      </c>
      <c r="AN24" s="481"/>
      <c r="AO24" s="481"/>
      <c r="AP24" s="481"/>
      <c r="AQ24" s="481"/>
      <c r="AR24" s="523"/>
      <c r="AS24" s="480">
        <v>2839</v>
      </c>
      <c r="AT24" s="481"/>
      <c r="AU24" s="481"/>
      <c r="AV24" s="481"/>
      <c r="AW24" s="481"/>
      <c r="AX24" s="482"/>
      <c r="AY24" s="600" t="s">
        <v>171</v>
      </c>
      <c r="AZ24" s="601"/>
      <c r="BA24" s="601"/>
      <c r="BB24" s="601"/>
      <c r="BC24" s="601"/>
      <c r="BD24" s="601"/>
      <c r="BE24" s="601"/>
      <c r="BF24" s="601"/>
      <c r="BG24" s="601"/>
      <c r="BH24" s="601"/>
      <c r="BI24" s="601"/>
      <c r="BJ24" s="601"/>
      <c r="BK24" s="601"/>
      <c r="BL24" s="601"/>
      <c r="BM24" s="602"/>
      <c r="BN24" s="429">
        <v>1801504</v>
      </c>
      <c r="BO24" s="430"/>
      <c r="BP24" s="430"/>
      <c r="BQ24" s="430"/>
      <c r="BR24" s="430"/>
      <c r="BS24" s="430"/>
      <c r="BT24" s="430"/>
      <c r="BU24" s="431"/>
      <c r="BV24" s="429">
        <v>1887570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5900</v>
      </c>
      <c r="R25" s="481"/>
      <c r="S25" s="481"/>
      <c r="T25" s="481"/>
      <c r="U25" s="481"/>
      <c r="V25" s="523"/>
      <c r="W25" s="582"/>
      <c r="X25" s="570"/>
      <c r="Y25" s="571"/>
      <c r="Z25" s="479" t="s">
        <v>173</v>
      </c>
      <c r="AA25" s="459"/>
      <c r="AB25" s="459"/>
      <c r="AC25" s="459"/>
      <c r="AD25" s="459"/>
      <c r="AE25" s="459"/>
      <c r="AF25" s="459"/>
      <c r="AG25" s="460"/>
      <c r="AH25" s="480" t="s">
        <v>137</v>
      </c>
      <c r="AI25" s="481"/>
      <c r="AJ25" s="481"/>
      <c r="AK25" s="481"/>
      <c r="AL25" s="523"/>
      <c r="AM25" s="480" t="s">
        <v>137</v>
      </c>
      <c r="AN25" s="481"/>
      <c r="AO25" s="481"/>
      <c r="AP25" s="481"/>
      <c r="AQ25" s="481"/>
      <c r="AR25" s="523"/>
      <c r="AS25" s="480" t="s">
        <v>137</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31254</v>
      </c>
      <c r="BO25" s="393"/>
      <c r="BP25" s="393"/>
      <c r="BQ25" s="393"/>
      <c r="BR25" s="393"/>
      <c r="BS25" s="393"/>
      <c r="BT25" s="393"/>
      <c r="BU25" s="394"/>
      <c r="BV25" s="392">
        <v>44169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5350</v>
      </c>
      <c r="R26" s="481"/>
      <c r="S26" s="481"/>
      <c r="T26" s="481"/>
      <c r="U26" s="481"/>
      <c r="V26" s="523"/>
      <c r="W26" s="582"/>
      <c r="X26" s="570"/>
      <c r="Y26" s="571"/>
      <c r="Z26" s="479" t="s">
        <v>176</v>
      </c>
      <c r="AA26" s="606"/>
      <c r="AB26" s="606"/>
      <c r="AC26" s="606"/>
      <c r="AD26" s="606"/>
      <c r="AE26" s="606"/>
      <c r="AF26" s="606"/>
      <c r="AG26" s="607"/>
      <c r="AH26" s="480" t="s">
        <v>137</v>
      </c>
      <c r="AI26" s="481"/>
      <c r="AJ26" s="481"/>
      <c r="AK26" s="481"/>
      <c r="AL26" s="523"/>
      <c r="AM26" s="480" t="s">
        <v>137</v>
      </c>
      <c r="AN26" s="481"/>
      <c r="AO26" s="481"/>
      <c r="AP26" s="481"/>
      <c r="AQ26" s="481"/>
      <c r="AR26" s="523"/>
      <c r="AS26" s="480" t="s">
        <v>137</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137</v>
      </c>
      <c r="BO26" s="430"/>
      <c r="BP26" s="430"/>
      <c r="BQ26" s="430"/>
      <c r="BR26" s="430"/>
      <c r="BS26" s="430"/>
      <c r="BT26" s="430"/>
      <c r="BU26" s="431"/>
      <c r="BV26" s="429" t="s">
        <v>137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3110</v>
      </c>
      <c r="R27" s="481"/>
      <c r="S27" s="481"/>
      <c r="T27" s="481"/>
      <c r="U27" s="481"/>
      <c r="V27" s="523"/>
      <c r="W27" s="582"/>
      <c r="X27" s="570"/>
      <c r="Y27" s="571"/>
      <c r="Z27" s="479" t="s">
        <v>179</v>
      </c>
      <c r="AA27" s="459"/>
      <c r="AB27" s="459"/>
      <c r="AC27" s="459"/>
      <c r="AD27" s="459"/>
      <c r="AE27" s="459"/>
      <c r="AF27" s="459"/>
      <c r="AG27" s="460"/>
      <c r="AH27" s="480">
        <v>9</v>
      </c>
      <c r="AI27" s="481"/>
      <c r="AJ27" s="481"/>
      <c r="AK27" s="481"/>
      <c r="AL27" s="523"/>
      <c r="AM27" s="480">
        <v>22572</v>
      </c>
      <c r="AN27" s="481"/>
      <c r="AO27" s="481"/>
      <c r="AP27" s="481"/>
      <c r="AQ27" s="481"/>
      <c r="AR27" s="523"/>
      <c r="AS27" s="480">
        <v>2508</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3">
        <v>113326</v>
      </c>
      <c r="BO27" s="604"/>
      <c r="BP27" s="604"/>
      <c r="BQ27" s="604"/>
      <c r="BR27" s="604"/>
      <c r="BS27" s="604"/>
      <c r="BT27" s="604"/>
      <c r="BU27" s="605"/>
      <c r="BV27" s="603">
        <v>113326</v>
      </c>
      <c r="BW27" s="604"/>
      <c r="BX27" s="604"/>
      <c r="BY27" s="604"/>
      <c r="BZ27" s="604"/>
      <c r="CA27" s="604"/>
      <c r="CB27" s="604"/>
      <c r="CC27" s="605"/>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2490</v>
      </c>
      <c r="R28" s="481"/>
      <c r="S28" s="481"/>
      <c r="T28" s="481"/>
      <c r="U28" s="481"/>
      <c r="V28" s="523"/>
      <c r="W28" s="582"/>
      <c r="X28" s="570"/>
      <c r="Y28" s="571"/>
      <c r="Z28" s="479" t="s">
        <v>182</v>
      </c>
      <c r="AA28" s="459"/>
      <c r="AB28" s="459"/>
      <c r="AC28" s="459"/>
      <c r="AD28" s="459"/>
      <c r="AE28" s="459"/>
      <c r="AF28" s="459"/>
      <c r="AG28" s="460"/>
      <c r="AH28" s="480" t="s">
        <v>137</v>
      </c>
      <c r="AI28" s="481"/>
      <c r="AJ28" s="481"/>
      <c r="AK28" s="481"/>
      <c r="AL28" s="523"/>
      <c r="AM28" s="480" t="s">
        <v>137</v>
      </c>
      <c r="AN28" s="481"/>
      <c r="AO28" s="481"/>
      <c r="AP28" s="481"/>
      <c r="AQ28" s="481"/>
      <c r="AR28" s="523"/>
      <c r="AS28" s="480" t="s">
        <v>137</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1128848</v>
      </c>
      <c r="BO28" s="393"/>
      <c r="BP28" s="393"/>
      <c r="BQ28" s="393"/>
      <c r="BR28" s="393"/>
      <c r="BS28" s="393"/>
      <c r="BT28" s="393"/>
      <c r="BU28" s="394"/>
      <c r="BV28" s="392">
        <v>1184977</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6</v>
      </c>
      <c r="M29" s="481"/>
      <c r="N29" s="481"/>
      <c r="O29" s="481"/>
      <c r="P29" s="523"/>
      <c r="Q29" s="480">
        <v>2250</v>
      </c>
      <c r="R29" s="481"/>
      <c r="S29" s="481"/>
      <c r="T29" s="481"/>
      <c r="U29" s="481"/>
      <c r="V29" s="523"/>
      <c r="W29" s="583"/>
      <c r="X29" s="584"/>
      <c r="Y29" s="585"/>
      <c r="Z29" s="479" t="s">
        <v>185</v>
      </c>
      <c r="AA29" s="459"/>
      <c r="AB29" s="459"/>
      <c r="AC29" s="459"/>
      <c r="AD29" s="459"/>
      <c r="AE29" s="459"/>
      <c r="AF29" s="459"/>
      <c r="AG29" s="460"/>
      <c r="AH29" s="480">
        <v>63</v>
      </c>
      <c r="AI29" s="481"/>
      <c r="AJ29" s="481"/>
      <c r="AK29" s="481"/>
      <c r="AL29" s="523"/>
      <c r="AM29" s="480">
        <v>175878</v>
      </c>
      <c r="AN29" s="481"/>
      <c r="AO29" s="481"/>
      <c r="AP29" s="481"/>
      <c r="AQ29" s="481"/>
      <c r="AR29" s="523"/>
      <c r="AS29" s="480">
        <v>2792</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87903</v>
      </c>
      <c r="BO29" s="430"/>
      <c r="BP29" s="430"/>
      <c r="BQ29" s="430"/>
      <c r="BR29" s="430"/>
      <c r="BS29" s="430"/>
      <c r="BT29" s="430"/>
      <c r="BU29" s="431"/>
      <c r="BV29" s="429">
        <v>87903</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97</v>
      </c>
      <c r="AI30" s="549"/>
      <c r="AJ30" s="549"/>
      <c r="AK30" s="549"/>
      <c r="AL30" s="549"/>
      <c r="AM30" s="549"/>
      <c r="AN30" s="549"/>
      <c r="AO30" s="549"/>
      <c r="AP30" s="549"/>
      <c r="AQ30" s="549"/>
      <c r="AR30" s="549"/>
      <c r="AS30" s="549"/>
      <c r="AT30" s="549"/>
      <c r="AU30" s="549"/>
      <c r="AV30" s="549"/>
      <c r="AW30" s="549"/>
      <c r="AX30" s="551"/>
      <c r="AY30" s="614"/>
      <c r="AZ30" s="615"/>
      <c r="BA30" s="615"/>
      <c r="BB30" s="616"/>
      <c r="BC30" s="600" t="s">
        <v>50</v>
      </c>
      <c r="BD30" s="601"/>
      <c r="BE30" s="601"/>
      <c r="BF30" s="601"/>
      <c r="BG30" s="601"/>
      <c r="BH30" s="601"/>
      <c r="BI30" s="601"/>
      <c r="BJ30" s="601"/>
      <c r="BK30" s="601"/>
      <c r="BL30" s="601"/>
      <c r="BM30" s="602"/>
      <c r="BN30" s="603">
        <v>1630226</v>
      </c>
      <c r="BO30" s="604"/>
      <c r="BP30" s="604"/>
      <c r="BQ30" s="604"/>
      <c r="BR30" s="604"/>
      <c r="BS30" s="604"/>
      <c r="BT30" s="604"/>
      <c r="BU30" s="605"/>
      <c r="BV30" s="603">
        <v>1709370</v>
      </c>
      <c r="BW30" s="604"/>
      <c r="BX30" s="604"/>
      <c r="BY30" s="604"/>
      <c r="BZ30" s="604"/>
      <c r="CA30" s="604"/>
      <c r="CB30" s="604"/>
      <c r="CC30" s="60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195</v>
      </c>
      <c r="X33" s="418"/>
      <c r="Y33" s="418"/>
      <c r="Z33" s="418"/>
      <c r="AA33" s="418"/>
      <c r="AB33" s="418"/>
      <c r="AC33" s="418"/>
      <c r="AD33" s="418"/>
      <c r="AE33" s="418"/>
      <c r="AF33" s="418"/>
      <c r="AG33" s="418"/>
      <c r="AH33" s="418"/>
      <c r="AI33" s="418"/>
      <c r="AJ33" s="418"/>
      <c r="AK33" s="418"/>
      <c r="AL33" s="216"/>
      <c r="AM33" s="453" t="s">
        <v>194</v>
      </c>
      <c r="AN33" s="453"/>
      <c r="AO33" s="418" t="s">
        <v>195</v>
      </c>
      <c r="AP33" s="418"/>
      <c r="AQ33" s="418"/>
      <c r="AR33" s="418"/>
      <c r="AS33" s="418"/>
      <c r="AT33" s="418"/>
      <c r="AU33" s="418"/>
      <c r="AV33" s="418"/>
      <c r="AW33" s="418"/>
      <c r="AX33" s="418"/>
      <c r="AY33" s="418"/>
      <c r="AZ33" s="418"/>
      <c r="BA33" s="418"/>
      <c r="BB33" s="418"/>
      <c r="BC33" s="418"/>
      <c r="BD33" s="217"/>
      <c r="BE33" s="418" t="s">
        <v>196</v>
      </c>
      <c r="BF33" s="418"/>
      <c r="BG33" s="418" t="s">
        <v>197</v>
      </c>
      <c r="BH33" s="418"/>
      <c r="BI33" s="418"/>
      <c r="BJ33" s="418"/>
      <c r="BK33" s="418"/>
      <c r="BL33" s="418"/>
      <c r="BM33" s="418"/>
      <c r="BN33" s="418"/>
      <c r="BO33" s="418"/>
      <c r="BP33" s="418"/>
      <c r="BQ33" s="418"/>
      <c r="BR33" s="418"/>
      <c r="BS33" s="418"/>
      <c r="BT33" s="418"/>
      <c r="BU33" s="418"/>
      <c r="BV33" s="217"/>
      <c r="BW33" s="453" t="s">
        <v>196</v>
      </c>
      <c r="BX33" s="453"/>
      <c r="BY33" s="418" t="s">
        <v>198</v>
      </c>
      <c r="BZ33" s="418"/>
      <c r="CA33" s="418"/>
      <c r="CB33" s="418"/>
      <c r="CC33" s="418"/>
      <c r="CD33" s="418"/>
      <c r="CE33" s="418"/>
      <c r="CF33" s="418"/>
      <c r="CG33" s="418"/>
      <c r="CH33" s="418"/>
      <c r="CI33" s="418"/>
      <c r="CJ33" s="418"/>
      <c r="CK33" s="418"/>
      <c r="CL33" s="418"/>
      <c r="CM33" s="418"/>
      <c r="CN33" s="216"/>
      <c r="CO33" s="453" t="s">
        <v>194</v>
      </c>
      <c r="CP33" s="453"/>
      <c r="CQ33" s="418" t="s">
        <v>199</v>
      </c>
      <c r="CR33" s="418"/>
      <c r="CS33" s="418"/>
      <c r="CT33" s="418"/>
      <c r="CU33" s="418"/>
      <c r="CV33" s="418"/>
      <c r="CW33" s="418"/>
      <c r="CX33" s="418"/>
      <c r="CY33" s="418"/>
      <c r="CZ33" s="418"/>
      <c r="DA33" s="418"/>
      <c r="DB33" s="418"/>
      <c r="DC33" s="418"/>
      <c r="DD33" s="418"/>
      <c r="DE33" s="418"/>
      <c r="DF33" s="216"/>
      <c r="DG33" s="617" t="s">
        <v>200</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IF('各会計、関係団体の財政状況及び健全化判断比率'!B31="","",'各会計、関係団体の財政状況及び健全化判断比率'!B31)</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白河地方広域市町村圏整備組合　一般会計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白河地方土地開発公社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墓地会計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IF('各会計、関係団体の財政状況及び健全化判断比率'!B32="","",'各会計、関係団体の財政状況及び健全化判断比率'!B32)</f>
        <v>農業集落排水処理事業特別会計</v>
      </c>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白河地方広域市町村圏整備組合　水道用水供給事業会計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8</v>
      </c>
      <c r="BF36" s="618"/>
      <c r="BG36" s="619" t="str">
        <f>IF('各会計、関係団体の財政状況及び健全化判断比率'!B33="","",'各会計、関係団体の財政状況及び健全化判断比率'!B33)</f>
        <v>土地造成事業特別会計</v>
      </c>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福島県市町村総合事務組合　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福島県市町村総合事務組合　消防補償等特別会計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福島県市町村総合事務組合　消防賞じゅつ金特別会計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福島県市町村総合事務組合　非常勤職員公務災害補償特別会計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福島県市町村総合事務組合　自治会館管理特別会計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福島県後期高齢者医療広域連合一般会計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17</v>
      </c>
      <c r="BX42" s="618"/>
      <c r="BY42" s="619" t="str">
        <f>IF('各会計、関係団体の財政状況及び健全化判断比率'!B76="","",'各会計、関係団体の財政状況及び健全化判断比率'!B76)</f>
        <v>福島県後期高齢者医療広域連合後期高齢者医療特別会計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a2y3JsZ0fVLL6N2JW6P8fJGLIV6rAOLEosv6XVNOIcISxi4XSk5G8SdJq/uLCTGyzgsiI4/QcLlWitQ7l2Jwag==" saltValue="AvvstzTnoEu0NqFPGGkB3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60" zoomScaleNormal="60" zoomScaleSheetLayoutView="100" workbookViewId="0">
      <selection activeCell="BY42" sqref="BY42:CM4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0" t="s">
        <v>561</v>
      </c>
      <c r="D34" s="1210"/>
      <c r="E34" s="1211"/>
      <c r="F34" s="32">
        <v>18.91</v>
      </c>
      <c r="G34" s="33">
        <v>11.43</v>
      </c>
      <c r="H34" s="33">
        <v>17.59</v>
      </c>
      <c r="I34" s="33">
        <v>12.06</v>
      </c>
      <c r="J34" s="34">
        <v>6.14</v>
      </c>
      <c r="K34" s="22"/>
      <c r="L34" s="22"/>
      <c r="M34" s="22"/>
      <c r="N34" s="22"/>
      <c r="O34" s="22"/>
      <c r="P34" s="22"/>
    </row>
    <row r="35" spans="1:16" ht="39" customHeight="1" x14ac:dyDescent="0.15">
      <c r="A35" s="22"/>
      <c r="B35" s="35"/>
      <c r="C35" s="1204" t="s">
        <v>562</v>
      </c>
      <c r="D35" s="1205"/>
      <c r="E35" s="1206"/>
      <c r="F35" s="36">
        <v>0.4</v>
      </c>
      <c r="G35" s="37">
        <v>1.99</v>
      </c>
      <c r="H35" s="37">
        <v>2.5299999999999998</v>
      </c>
      <c r="I35" s="37">
        <v>3.32</v>
      </c>
      <c r="J35" s="38">
        <v>3.04</v>
      </c>
      <c r="K35" s="22"/>
      <c r="L35" s="22"/>
      <c r="M35" s="22"/>
      <c r="N35" s="22"/>
      <c r="O35" s="22"/>
      <c r="P35" s="22"/>
    </row>
    <row r="36" spans="1:16" ht="39" customHeight="1" x14ac:dyDescent="0.15">
      <c r="A36" s="22"/>
      <c r="B36" s="35"/>
      <c r="C36" s="1204" t="s">
        <v>563</v>
      </c>
      <c r="D36" s="1205"/>
      <c r="E36" s="1206"/>
      <c r="F36" s="36">
        <v>2.35</v>
      </c>
      <c r="G36" s="37">
        <v>2.68</v>
      </c>
      <c r="H36" s="37">
        <v>2.54</v>
      </c>
      <c r="I36" s="37">
        <v>1.75</v>
      </c>
      <c r="J36" s="38">
        <v>2.16</v>
      </c>
      <c r="K36" s="22"/>
      <c r="L36" s="22"/>
      <c r="M36" s="22"/>
      <c r="N36" s="22"/>
      <c r="O36" s="22"/>
      <c r="P36" s="22"/>
    </row>
    <row r="37" spans="1:16" ht="39" customHeight="1" x14ac:dyDescent="0.15">
      <c r="A37" s="22"/>
      <c r="B37" s="35"/>
      <c r="C37" s="1204" t="s">
        <v>564</v>
      </c>
      <c r="D37" s="1205"/>
      <c r="E37" s="1206"/>
      <c r="F37" s="36">
        <v>0.17</v>
      </c>
      <c r="G37" s="37">
        <v>0.17</v>
      </c>
      <c r="H37" s="37">
        <v>0.4</v>
      </c>
      <c r="I37" s="37">
        <v>0.08</v>
      </c>
      <c r="J37" s="38">
        <v>0.67</v>
      </c>
      <c r="K37" s="22"/>
      <c r="L37" s="22"/>
      <c r="M37" s="22"/>
      <c r="N37" s="22"/>
      <c r="O37" s="22"/>
      <c r="P37" s="22"/>
    </row>
    <row r="38" spans="1:16" ht="39" customHeight="1" x14ac:dyDescent="0.15">
      <c r="A38" s="22"/>
      <c r="B38" s="35"/>
      <c r="C38" s="1204" t="s">
        <v>565</v>
      </c>
      <c r="D38" s="1205"/>
      <c r="E38" s="1206"/>
      <c r="F38" s="36">
        <v>0.2</v>
      </c>
      <c r="G38" s="37">
        <v>0.22</v>
      </c>
      <c r="H38" s="37">
        <v>0.25</v>
      </c>
      <c r="I38" s="37">
        <v>0.28000000000000003</v>
      </c>
      <c r="J38" s="38">
        <v>0.28999999999999998</v>
      </c>
      <c r="K38" s="22"/>
      <c r="L38" s="22"/>
      <c r="M38" s="22"/>
      <c r="N38" s="22"/>
      <c r="O38" s="22"/>
      <c r="P38" s="22"/>
    </row>
    <row r="39" spans="1:16" ht="39" customHeight="1" x14ac:dyDescent="0.15">
      <c r="A39" s="22"/>
      <c r="B39" s="35"/>
      <c r="C39" s="1204" t="s">
        <v>566</v>
      </c>
      <c r="D39" s="1205"/>
      <c r="E39" s="1206"/>
      <c r="F39" s="36">
        <v>2.3199999999999998</v>
      </c>
      <c r="G39" s="37">
        <v>2.34</v>
      </c>
      <c r="H39" s="37">
        <v>2.65</v>
      </c>
      <c r="I39" s="37">
        <v>1.51</v>
      </c>
      <c r="J39" s="38">
        <v>0.24</v>
      </c>
      <c r="K39" s="22"/>
      <c r="L39" s="22"/>
      <c r="M39" s="22"/>
      <c r="N39" s="22"/>
      <c r="O39" s="22"/>
      <c r="P39" s="22"/>
    </row>
    <row r="40" spans="1:16" ht="39" customHeight="1" x14ac:dyDescent="0.15">
      <c r="A40" s="22"/>
      <c r="B40" s="35"/>
      <c r="C40" s="1204" t="s">
        <v>567</v>
      </c>
      <c r="D40" s="1205"/>
      <c r="E40" s="1206"/>
      <c r="F40" s="36">
        <v>0.01</v>
      </c>
      <c r="G40" s="37">
        <v>0.01</v>
      </c>
      <c r="H40" s="37">
        <v>0.02</v>
      </c>
      <c r="I40" s="37">
        <v>0.02</v>
      </c>
      <c r="J40" s="38">
        <v>0.01</v>
      </c>
      <c r="K40" s="22"/>
      <c r="L40" s="22"/>
      <c r="M40" s="22"/>
      <c r="N40" s="22"/>
      <c r="O40" s="22"/>
      <c r="P40" s="22"/>
    </row>
    <row r="41" spans="1:16" ht="39" customHeight="1" x14ac:dyDescent="0.15">
      <c r="A41" s="22"/>
      <c r="B41" s="35"/>
      <c r="C41" s="1204" t="s">
        <v>568</v>
      </c>
      <c r="D41" s="1205"/>
      <c r="E41" s="1206"/>
      <c r="F41" s="36">
        <v>0.13</v>
      </c>
      <c r="G41" s="37">
        <v>2.75</v>
      </c>
      <c r="H41" s="37">
        <v>0.16</v>
      </c>
      <c r="I41" s="37">
        <v>0.16</v>
      </c>
      <c r="J41" s="38">
        <v>0</v>
      </c>
      <c r="K41" s="22"/>
      <c r="L41" s="22"/>
      <c r="M41" s="22"/>
      <c r="N41" s="22"/>
      <c r="O41" s="22"/>
      <c r="P41" s="22"/>
    </row>
    <row r="42" spans="1:16" ht="39" customHeight="1" x14ac:dyDescent="0.15">
      <c r="A42" s="22"/>
      <c r="B42" s="39"/>
      <c r="C42" s="1204" t="s">
        <v>569</v>
      </c>
      <c r="D42" s="1205"/>
      <c r="E42" s="1206"/>
      <c r="F42" s="36" t="s">
        <v>510</v>
      </c>
      <c r="G42" s="37" t="s">
        <v>510</v>
      </c>
      <c r="H42" s="37" t="s">
        <v>510</v>
      </c>
      <c r="I42" s="37" t="s">
        <v>510</v>
      </c>
      <c r="J42" s="38" t="s">
        <v>510</v>
      </c>
      <c r="K42" s="22"/>
      <c r="L42" s="22"/>
      <c r="M42" s="22"/>
      <c r="N42" s="22"/>
      <c r="O42" s="22"/>
      <c r="P42" s="22"/>
    </row>
    <row r="43" spans="1:16" ht="39" customHeight="1" thickBot="1" x14ac:dyDescent="0.2">
      <c r="A43" s="22"/>
      <c r="B43" s="40"/>
      <c r="C43" s="1207" t="s">
        <v>570</v>
      </c>
      <c r="D43" s="1208"/>
      <c r="E43" s="1209"/>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UAa1QFahxj0ghzx06in1HF/lrdcc1dPMAMZT7LcFWmLKXEZ/oKr6o+raf1o5/B3Iaj0Y2slMF5Blzl69lGcHw==" saltValue="PxTU1FWMgoVxjHS2TB1O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0" zoomScaleNormal="50" zoomScaleSheetLayoutView="55" workbookViewId="0">
      <selection activeCell="BY42" sqref="BY42:CM4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204</v>
      </c>
      <c r="L45" s="60">
        <v>210</v>
      </c>
      <c r="M45" s="60">
        <v>222</v>
      </c>
      <c r="N45" s="60">
        <v>218</v>
      </c>
      <c r="O45" s="61">
        <v>226</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510</v>
      </c>
      <c r="L46" s="64" t="s">
        <v>510</v>
      </c>
      <c r="M46" s="64" t="s">
        <v>510</v>
      </c>
      <c r="N46" s="64" t="s">
        <v>510</v>
      </c>
      <c r="O46" s="65" t="s">
        <v>510</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510</v>
      </c>
      <c r="L47" s="64" t="s">
        <v>510</v>
      </c>
      <c r="M47" s="64" t="s">
        <v>510</v>
      </c>
      <c r="N47" s="64" t="s">
        <v>510</v>
      </c>
      <c r="O47" s="65" t="s">
        <v>510</v>
      </c>
      <c r="P47" s="48"/>
      <c r="Q47" s="48"/>
      <c r="R47" s="48"/>
      <c r="S47" s="48"/>
      <c r="T47" s="48"/>
      <c r="U47" s="48"/>
    </row>
    <row r="48" spans="1:21" ht="30.75" customHeight="1" x14ac:dyDescent="0.15">
      <c r="A48" s="48"/>
      <c r="B48" s="1214"/>
      <c r="C48" s="1215"/>
      <c r="D48" s="62"/>
      <c r="E48" s="1220" t="s">
        <v>15</v>
      </c>
      <c r="F48" s="1220"/>
      <c r="G48" s="1220"/>
      <c r="H48" s="1220"/>
      <c r="I48" s="1220"/>
      <c r="J48" s="1221"/>
      <c r="K48" s="63">
        <v>199</v>
      </c>
      <c r="L48" s="64">
        <v>197</v>
      </c>
      <c r="M48" s="64">
        <v>174</v>
      </c>
      <c r="N48" s="64">
        <v>189</v>
      </c>
      <c r="O48" s="65">
        <v>180</v>
      </c>
      <c r="P48" s="48"/>
      <c r="Q48" s="48"/>
      <c r="R48" s="48"/>
      <c r="S48" s="48"/>
      <c r="T48" s="48"/>
      <c r="U48" s="48"/>
    </row>
    <row r="49" spans="1:21" ht="30.75" customHeight="1" x14ac:dyDescent="0.15">
      <c r="A49" s="48"/>
      <c r="B49" s="1214"/>
      <c r="C49" s="1215"/>
      <c r="D49" s="62"/>
      <c r="E49" s="1220" t="s">
        <v>16</v>
      </c>
      <c r="F49" s="1220"/>
      <c r="G49" s="1220"/>
      <c r="H49" s="1220"/>
      <c r="I49" s="1220"/>
      <c r="J49" s="1221"/>
      <c r="K49" s="63">
        <v>12</v>
      </c>
      <c r="L49" s="64">
        <v>12</v>
      </c>
      <c r="M49" s="64">
        <v>13</v>
      </c>
      <c r="N49" s="64">
        <v>8</v>
      </c>
      <c r="O49" s="65">
        <v>4</v>
      </c>
      <c r="P49" s="48"/>
      <c r="Q49" s="48"/>
      <c r="R49" s="48"/>
      <c r="S49" s="48"/>
      <c r="T49" s="48"/>
      <c r="U49" s="48"/>
    </row>
    <row r="50" spans="1:21" ht="30.75" customHeight="1" x14ac:dyDescent="0.15">
      <c r="A50" s="48"/>
      <c r="B50" s="1214"/>
      <c r="C50" s="1215"/>
      <c r="D50" s="62"/>
      <c r="E50" s="1220" t="s">
        <v>17</v>
      </c>
      <c r="F50" s="1220"/>
      <c r="G50" s="1220"/>
      <c r="H50" s="1220"/>
      <c r="I50" s="1220"/>
      <c r="J50" s="1221"/>
      <c r="K50" s="63">
        <v>0</v>
      </c>
      <c r="L50" s="64">
        <v>0</v>
      </c>
      <c r="M50" s="64" t="s">
        <v>510</v>
      </c>
      <c r="N50" s="64" t="s">
        <v>510</v>
      </c>
      <c r="O50" s="65" t="s">
        <v>510</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510</v>
      </c>
      <c r="L51" s="64" t="s">
        <v>510</v>
      </c>
      <c r="M51" s="64" t="s">
        <v>510</v>
      </c>
      <c r="N51" s="64" t="s">
        <v>510</v>
      </c>
      <c r="O51" s="65" t="s">
        <v>510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276</v>
      </c>
      <c r="L52" s="64">
        <v>272</v>
      </c>
      <c r="M52" s="64">
        <v>270</v>
      </c>
      <c r="N52" s="64">
        <v>265</v>
      </c>
      <c r="O52" s="65">
        <v>258</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139</v>
      </c>
      <c r="L53" s="69">
        <v>147</v>
      </c>
      <c r="M53" s="69">
        <v>139</v>
      </c>
      <c r="N53" s="69">
        <v>150</v>
      </c>
      <c r="O53" s="70">
        <v>152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588</v>
      </c>
      <c r="L57" s="84" t="s">
        <v>588</v>
      </c>
      <c r="M57" s="84" t="s">
        <v>588</v>
      </c>
      <c r="N57" s="84" t="s">
        <v>589</v>
      </c>
      <c r="O57" s="85" t="s">
        <v>588</v>
      </c>
    </row>
    <row r="58" spans="1:21" ht="31.5" customHeight="1" thickBot="1" x14ac:dyDescent="0.2">
      <c r="B58" s="1230"/>
      <c r="C58" s="1231"/>
      <c r="D58" s="1235" t="s">
        <v>27</v>
      </c>
      <c r="E58" s="1236"/>
      <c r="F58" s="1236"/>
      <c r="G58" s="1236"/>
      <c r="H58" s="1236"/>
      <c r="I58" s="1236"/>
      <c r="J58" s="1237"/>
      <c r="K58" s="86" t="s">
        <v>590</v>
      </c>
      <c r="L58" s="87" t="s">
        <v>588</v>
      </c>
      <c r="M58" s="87" t="s">
        <v>590</v>
      </c>
      <c r="N58" s="87" t="s">
        <v>588</v>
      </c>
      <c r="O58" s="88" t="s">
        <v>591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QVC/2qF3VETvD2mMVXxB+ZIJEEW69AQJSKsqFks+jUvs2rG7eLAMXCi26F+qpJYNvMfxN/WM5t1qvCe80sIpQ==" saltValue="PQJXT6XI2QPOQsWlka1c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40" zoomScaleSheetLayoutView="100" workbookViewId="0">
      <selection activeCell="BY42" sqref="BY42:CM4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38" t="s">
        <v>30</v>
      </c>
      <c r="C41" s="1239"/>
      <c r="D41" s="102"/>
      <c r="E41" s="1244" t="s">
        <v>31</v>
      </c>
      <c r="F41" s="1244"/>
      <c r="G41" s="1244"/>
      <c r="H41" s="1245"/>
      <c r="I41" s="103">
        <v>2203</v>
      </c>
      <c r="J41" s="104">
        <v>2372</v>
      </c>
      <c r="K41" s="104">
        <v>2449</v>
      </c>
      <c r="L41" s="104">
        <v>2424</v>
      </c>
      <c r="M41" s="105">
        <v>2305</v>
      </c>
    </row>
    <row r="42" spans="2:13" ht="27.75" customHeight="1" x14ac:dyDescent="0.15">
      <c r="B42" s="1240"/>
      <c r="C42" s="1241"/>
      <c r="D42" s="106"/>
      <c r="E42" s="1246" t="s">
        <v>32</v>
      </c>
      <c r="F42" s="1246"/>
      <c r="G42" s="1246"/>
      <c r="H42" s="1247"/>
      <c r="I42" s="107">
        <v>19</v>
      </c>
      <c r="J42" s="108">
        <v>19</v>
      </c>
      <c r="K42" s="108" t="s">
        <v>510</v>
      </c>
      <c r="L42" s="108" t="s">
        <v>510</v>
      </c>
      <c r="M42" s="109" t="s">
        <v>510</v>
      </c>
    </row>
    <row r="43" spans="2:13" ht="27.75" customHeight="1" x14ac:dyDescent="0.15">
      <c r="B43" s="1240"/>
      <c r="C43" s="1241"/>
      <c r="D43" s="106"/>
      <c r="E43" s="1246" t="s">
        <v>33</v>
      </c>
      <c r="F43" s="1246"/>
      <c r="G43" s="1246"/>
      <c r="H43" s="1247"/>
      <c r="I43" s="107">
        <v>1387</v>
      </c>
      <c r="J43" s="108">
        <v>1433</v>
      </c>
      <c r="K43" s="108">
        <v>1283</v>
      </c>
      <c r="L43" s="108">
        <v>1141</v>
      </c>
      <c r="M43" s="109">
        <v>1043</v>
      </c>
    </row>
    <row r="44" spans="2:13" ht="27.75" customHeight="1" x14ac:dyDescent="0.15">
      <c r="B44" s="1240"/>
      <c r="C44" s="1241"/>
      <c r="D44" s="106"/>
      <c r="E44" s="1246" t="s">
        <v>34</v>
      </c>
      <c r="F44" s="1246"/>
      <c r="G44" s="1246"/>
      <c r="H44" s="1247"/>
      <c r="I44" s="107">
        <v>39</v>
      </c>
      <c r="J44" s="108">
        <v>30</v>
      </c>
      <c r="K44" s="108">
        <v>19</v>
      </c>
      <c r="L44" s="108">
        <v>21</v>
      </c>
      <c r="M44" s="109">
        <v>28</v>
      </c>
    </row>
    <row r="45" spans="2:13" ht="27.75" customHeight="1" x14ac:dyDescent="0.15">
      <c r="B45" s="1240"/>
      <c r="C45" s="1241"/>
      <c r="D45" s="106"/>
      <c r="E45" s="1246" t="s">
        <v>35</v>
      </c>
      <c r="F45" s="1246"/>
      <c r="G45" s="1246"/>
      <c r="H45" s="1247"/>
      <c r="I45" s="107">
        <v>371</v>
      </c>
      <c r="J45" s="108">
        <v>281</v>
      </c>
      <c r="K45" s="108">
        <v>326</v>
      </c>
      <c r="L45" s="108">
        <v>308</v>
      </c>
      <c r="M45" s="109">
        <v>328</v>
      </c>
    </row>
    <row r="46" spans="2:13" ht="27.75" customHeight="1" x14ac:dyDescent="0.15">
      <c r="B46" s="1240"/>
      <c r="C46" s="1241"/>
      <c r="D46" s="110"/>
      <c r="E46" s="1246" t="s">
        <v>36</v>
      </c>
      <c r="F46" s="1246"/>
      <c r="G46" s="1246"/>
      <c r="H46" s="1247"/>
      <c r="I46" s="107" t="s">
        <v>510</v>
      </c>
      <c r="J46" s="108" t="s">
        <v>510</v>
      </c>
      <c r="K46" s="108" t="s">
        <v>510</v>
      </c>
      <c r="L46" s="108" t="s">
        <v>510</v>
      </c>
      <c r="M46" s="109" t="s">
        <v>510</v>
      </c>
    </row>
    <row r="47" spans="2:13" ht="27.75" customHeight="1" x14ac:dyDescent="0.15">
      <c r="B47" s="1240"/>
      <c r="C47" s="1241"/>
      <c r="D47" s="111"/>
      <c r="E47" s="1248" t="s">
        <v>37</v>
      </c>
      <c r="F47" s="1249"/>
      <c r="G47" s="1249"/>
      <c r="H47" s="1250"/>
      <c r="I47" s="107" t="s">
        <v>510</v>
      </c>
      <c r="J47" s="108" t="s">
        <v>510</v>
      </c>
      <c r="K47" s="108" t="s">
        <v>510</v>
      </c>
      <c r="L47" s="108" t="s">
        <v>510</v>
      </c>
      <c r="M47" s="109" t="s">
        <v>510</v>
      </c>
    </row>
    <row r="48" spans="2:13" ht="27.75" customHeight="1" x14ac:dyDescent="0.15">
      <c r="B48" s="1240"/>
      <c r="C48" s="1241"/>
      <c r="D48" s="106"/>
      <c r="E48" s="1246" t="s">
        <v>38</v>
      </c>
      <c r="F48" s="1246"/>
      <c r="G48" s="1246"/>
      <c r="H48" s="1247"/>
      <c r="I48" s="107" t="s">
        <v>510</v>
      </c>
      <c r="J48" s="108" t="s">
        <v>510</v>
      </c>
      <c r="K48" s="108" t="s">
        <v>510</v>
      </c>
      <c r="L48" s="108" t="s">
        <v>510</v>
      </c>
      <c r="M48" s="109" t="s">
        <v>510</v>
      </c>
    </row>
    <row r="49" spans="2:13" ht="27.75" customHeight="1" x14ac:dyDescent="0.15">
      <c r="B49" s="1242"/>
      <c r="C49" s="1243"/>
      <c r="D49" s="106"/>
      <c r="E49" s="1246" t="s">
        <v>39</v>
      </c>
      <c r="F49" s="1246"/>
      <c r="G49" s="1246"/>
      <c r="H49" s="1247"/>
      <c r="I49" s="107" t="s">
        <v>510</v>
      </c>
      <c r="J49" s="108" t="s">
        <v>510</v>
      </c>
      <c r="K49" s="108" t="s">
        <v>510</v>
      </c>
      <c r="L49" s="108" t="s">
        <v>510</v>
      </c>
      <c r="M49" s="109" t="s">
        <v>510</v>
      </c>
    </row>
    <row r="50" spans="2:13" ht="27.75" customHeight="1" x14ac:dyDescent="0.15">
      <c r="B50" s="1251" t="s">
        <v>40</v>
      </c>
      <c r="C50" s="1252"/>
      <c r="D50" s="112"/>
      <c r="E50" s="1246" t="s">
        <v>41</v>
      </c>
      <c r="F50" s="1246"/>
      <c r="G50" s="1246"/>
      <c r="H50" s="1247"/>
      <c r="I50" s="107">
        <v>2631</v>
      </c>
      <c r="J50" s="108">
        <v>2734</v>
      </c>
      <c r="K50" s="108">
        <v>2788</v>
      </c>
      <c r="L50" s="108">
        <v>3191</v>
      </c>
      <c r="M50" s="109">
        <v>3073</v>
      </c>
    </row>
    <row r="51" spans="2:13" ht="27.75" customHeight="1" x14ac:dyDescent="0.15">
      <c r="B51" s="1240"/>
      <c r="C51" s="1241"/>
      <c r="D51" s="106"/>
      <c r="E51" s="1246" t="s">
        <v>42</v>
      </c>
      <c r="F51" s="1246"/>
      <c r="G51" s="1246"/>
      <c r="H51" s="1247"/>
      <c r="I51" s="107" t="s">
        <v>510</v>
      </c>
      <c r="J51" s="108" t="s">
        <v>510</v>
      </c>
      <c r="K51" s="108" t="s">
        <v>510</v>
      </c>
      <c r="L51" s="108" t="s">
        <v>510</v>
      </c>
      <c r="M51" s="109" t="s">
        <v>510</v>
      </c>
    </row>
    <row r="52" spans="2:13" ht="27.75" customHeight="1" x14ac:dyDescent="0.15">
      <c r="B52" s="1242"/>
      <c r="C52" s="1243"/>
      <c r="D52" s="106"/>
      <c r="E52" s="1246" t="s">
        <v>43</v>
      </c>
      <c r="F52" s="1246"/>
      <c r="G52" s="1246"/>
      <c r="H52" s="1247"/>
      <c r="I52" s="107">
        <v>2540</v>
      </c>
      <c r="J52" s="108">
        <v>2440</v>
      </c>
      <c r="K52" s="108">
        <v>2314</v>
      </c>
      <c r="L52" s="108">
        <v>2201</v>
      </c>
      <c r="M52" s="109">
        <v>2405</v>
      </c>
    </row>
    <row r="53" spans="2:13" ht="27.75" customHeight="1" thickBot="1" x14ac:dyDescent="0.2">
      <c r="B53" s="1253" t="s">
        <v>44</v>
      </c>
      <c r="C53" s="1254"/>
      <c r="D53" s="113"/>
      <c r="E53" s="1255" t="s">
        <v>45</v>
      </c>
      <c r="F53" s="1255"/>
      <c r="G53" s="1255"/>
      <c r="H53" s="1256"/>
      <c r="I53" s="114">
        <v>-1152</v>
      </c>
      <c r="J53" s="115">
        <v>-1040</v>
      </c>
      <c r="K53" s="115">
        <v>-1025</v>
      </c>
      <c r="L53" s="115">
        <v>-1498</v>
      </c>
      <c r="M53" s="116">
        <v>-1774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4p5z9ZZpAJNlyaExyUzmPM+8eTGkNrLc3kxnSKZvefQnIdiDZNOj90xSLnbVXZztCpqLgAPMu2x9Bfg6vnaYA==" saltValue="qKSDeL3pq2zxXSU5m/G/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5" zoomScale="70" zoomScaleNormal="70" zoomScaleSheetLayoutView="100" workbookViewId="0">
      <selection activeCell="BY42" sqref="BY42:CM4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5" t="s">
        <v>48</v>
      </c>
      <c r="D55" s="1265"/>
      <c r="E55" s="1266"/>
      <c r="F55" s="128">
        <v>2187</v>
      </c>
      <c r="G55" s="128">
        <v>1185</v>
      </c>
      <c r="H55" s="129">
        <v>1129</v>
      </c>
    </row>
    <row r="56" spans="2:8" ht="52.5" customHeight="1" x14ac:dyDescent="0.15">
      <c r="B56" s="130"/>
      <c r="C56" s="1267" t="s">
        <v>49</v>
      </c>
      <c r="D56" s="1267"/>
      <c r="E56" s="1268"/>
      <c r="F56" s="131">
        <v>88</v>
      </c>
      <c r="G56" s="131">
        <v>88</v>
      </c>
      <c r="H56" s="132">
        <v>88</v>
      </c>
    </row>
    <row r="57" spans="2:8" ht="53.25" customHeight="1" x14ac:dyDescent="0.15">
      <c r="B57" s="130"/>
      <c r="C57" s="1269" t="s">
        <v>50</v>
      </c>
      <c r="D57" s="1269"/>
      <c r="E57" s="1270"/>
      <c r="F57" s="133">
        <v>322</v>
      </c>
      <c r="G57" s="133">
        <v>1709</v>
      </c>
      <c r="H57" s="134">
        <v>1630</v>
      </c>
    </row>
    <row r="58" spans="2:8" ht="45.75" customHeight="1" x14ac:dyDescent="0.15">
      <c r="B58" s="135"/>
      <c r="C58" s="1257" t="s">
        <v>594</v>
      </c>
      <c r="D58" s="1258"/>
      <c r="E58" s="1259"/>
      <c r="F58" s="136">
        <v>0</v>
      </c>
      <c r="G58" s="136">
        <v>1000</v>
      </c>
      <c r="H58" s="137">
        <v>991</v>
      </c>
    </row>
    <row r="59" spans="2:8" ht="45.75" customHeight="1" x14ac:dyDescent="0.15">
      <c r="B59" s="135"/>
      <c r="C59" s="1257" t="s">
        <v>595</v>
      </c>
      <c r="D59" s="1258"/>
      <c r="E59" s="1259"/>
      <c r="F59" s="136">
        <v>0</v>
      </c>
      <c r="G59" s="136">
        <v>399</v>
      </c>
      <c r="H59" s="137">
        <v>371</v>
      </c>
    </row>
    <row r="60" spans="2:8" ht="45.75" customHeight="1" x14ac:dyDescent="0.15">
      <c r="B60" s="135"/>
      <c r="C60" s="1257" t="s">
        <v>596</v>
      </c>
      <c r="D60" s="1258"/>
      <c r="E60" s="1259"/>
      <c r="F60" s="136">
        <v>172</v>
      </c>
      <c r="G60" s="136">
        <v>172</v>
      </c>
      <c r="H60" s="137">
        <v>172</v>
      </c>
    </row>
    <row r="61" spans="2:8" ht="45.75" customHeight="1" x14ac:dyDescent="0.15">
      <c r="B61" s="135"/>
      <c r="C61" s="1257" t="s">
        <v>597</v>
      </c>
      <c r="D61" s="1258"/>
      <c r="E61" s="1259"/>
      <c r="F61" s="136">
        <v>78</v>
      </c>
      <c r="G61" s="136">
        <v>74</v>
      </c>
      <c r="H61" s="137">
        <v>43</v>
      </c>
    </row>
    <row r="62" spans="2:8" ht="45.75" customHeight="1" thickBot="1" x14ac:dyDescent="0.2">
      <c r="B62" s="138"/>
      <c r="C62" s="1260" t="s">
        <v>598</v>
      </c>
      <c r="D62" s="1261"/>
      <c r="E62" s="1262"/>
      <c r="F62" s="139">
        <v>30</v>
      </c>
      <c r="G62" s="139">
        <v>28</v>
      </c>
      <c r="H62" s="140">
        <v>26</v>
      </c>
    </row>
    <row r="63" spans="2:8" ht="52.5" customHeight="1" thickBot="1" x14ac:dyDescent="0.2">
      <c r="B63" s="141"/>
      <c r="C63" s="1263" t="s">
        <v>51</v>
      </c>
      <c r="D63" s="1263"/>
      <c r="E63" s="1264"/>
      <c r="F63" s="142">
        <v>2597</v>
      </c>
      <c r="G63" s="142">
        <v>2982</v>
      </c>
      <c r="H63" s="143">
        <v>2847</v>
      </c>
    </row>
    <row r="64" spans="2:8" ht="15" customHeight="1" x14ac:dyDescent="0.15"/>
  </sheetData>
  <sheetProtection algorithmName="SHA-512" hashValue="inc0Zd6Ruz4ujU5zGW3LUCW9UB1+3LI1wmeC/3zpfS3DyJTq7CLYbtzIRv+BnGKRqbJvI20uNiCoyZnIOIjHUg==" saltValue="cEE3l5XSWyGymD4eqXZh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80" zoomScaleNormal="80" zoomScaleSheetLayoutView="55" workbookViewId="0">
      <selection activeCell="AW62" sqref="AW62"/>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600</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601</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602</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603</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552</v>
      </c>
      <c r="BQ50" s="1305"/>
      <c r="BR50" s="1305"/>
      <c r="BS50" s="1305"/>
      <c r="BT50" s="1305"/>
      <c r="BU50" s="1305"/>
      <c r="BV50" s="1305"/>
      <c r="BW50" s="1305"/>
      <c r="BX50" s="1305" t="s">
        <v>553</v>
      </c>
      <c r="BY50" s="1305"/>
      <c r="BZ50" s="1305"/>
      <c r="CA50" s="1305"/>
      <c r="CB50" s="1305"/>
      <c r="CC50" s="1305"/>
      <c r="CD50" s="1305"/>
      <c r="CE50" s="1305"/>
      <c r="CF50" s="1305" t="s">
        <v>554</v>
      </c>
      <c r="CG50" s="1305"/>
      <c r="CH50" s="1305"/>
      <c r="CI50" s="1305"/>
      <c r="CJ50" s="1305"/>
      <c r="CK50" s="1305"/>
      <c r="CL50" s="1305"/>
      <c r="CM50" s="1305"/>
      <c r="CN50" s="1305" t="s">
        <v>555</v>
      </c>
      <c r="CO50" s="1305"/>
      <c r="CP50" s="1305"/>
      <c r="CQ50" s="1305"/>
      <c r="CR50" s="1305"/>
      <c r="CS50" s="1305"/>
      <c r="CT50" s="1305"/>
      <c r="CU50" s="1305"/>
      <c r="CV50" s="1305" t="s">
        <v>556</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604</v>
      </c>
      <c r="AO51" s="1309"/>
      <c r="AP51" s="1309"/>
      <c r="AQ51" s="1309"/>
      <c r="AR51" s="1309"/>
      <c r="AS51" s="1309"/>
      <c r="AT51" s="1309"/>
      <c r="AU51" s="1309"/>
      <c r="AV51" s="1309"/>
      <c r="AW51" s="1309"/>
      <c r="AX51" s="1309"/>
      <c r="AY51" s="1309"/>
      <c r="AZ51" s="1309"/>
      <c r="BA51" s="1309"/>
      <c r="BB51" s="1309" t="s">
        <v>605</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606</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57.6</v>
      </c>
      <c r="BY53" s="1311"/>
      <c r="BZ53" s="1311"/>
      <c r="CA53" s="1311"/>
      <c r="CB53" s="1311"/>
      <c r="CC53" s="1311"/>
      <c r="CD53" s="1311"/>
      <c r="CE53" s="1311"/>
      <c r="CF53" s="1311">
        <v>56.4</v>
      </c>
      <c r="CG53" s="1311"/>
      <c r="CH53" s="1311"/>
      <c r="CI53" s="1311"/>
      <c r="CJ53" s="1311"/>
      <c r="CK53" s="1311"/>
      <c r="CL53" s="1311"/>
      <c r="CM53" s="1311"/>
      <c r="CN53" s="1311">
        <v>60.9</v>
      </c>
      <c r="CO53" s="1311"/>
      <c r="CP53" s="1311"/>
      <c r="CQ53" s="1311"/>
      <c r="CR53" s="1311"/>
      <c r="CS53" s="1311"/>
      <c r="CT53" s="1311"/>
      <c r="CU53" s="1311"/>
      <c r="CV53" s="1311">
        <v>62.7</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607</v>
      </c>
      <c r="AO55" s="1305"/>
      <c r="AP55" s="1305"/>
      <c r="AQ55" s="1305"/>
      <c r="AR55" s="1305"/>
      <c r="AS55" s="1305"/>
      <c r="AT55" s="1305"/>
      <c r="AU55" s="1305"/>
      <c r="AV55" s="1305"/>
      <c r="AW55" s="1305"/>
      <c r="AX55" s="1305"/>
      <c r="AY55" s="1305"/>
      <c r="AZ55" s="1305"/>
      <c r="BA55" s="1305"/>
      <c r="BB55" s="1309" t="s">
        <v>605</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608</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58.6</v>
      </c>
      <c r="BY57" s="1311"/>
      <c r="BZ57" s="1311"/>
      <c r="CA57" s="1311"/>
      <c r="CB57" s="1311"/>
      <c r="CC57" s="1311"/>
      <c r="CD57" s="1311"/>
      <c r="CE57" s="1311"/>
      <c r="CF57" s="1311">
        <v>59.1</v>
      </c>
      <c r="CG57" s="1311"/>
      <c r="CH57" s="1311"/>
      <c r="CI57" s="1311"/>
      <c r="CJ57" s="1311"/>
      <c r="CK57" s="1311"/>
      <c r="CL57" s="1311"/>
      <c r="CM57" s="1311"/>
      <c r="CN57" s="1311">
        <v>61.3</v>
      </c>
      <c r="CO57" s="1311"/>
      <c r="CP57" s="1311"/>
      <c r="CQ57" s="1311"/>
      <c r="CR57" s="1311"/>
      <c r="CS57" s="1311"/>
      <c r="CT57" s="1311"/>
      <c r="CU57" s="1311"/>
      <c r="CV57" s="1311">
        <v>62.9</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609</v>
      </c>
    </row>
    <row r="64" spans="1:109" x14ac:dyDescent="0.15">
      <c r="B64" s="1280"/>
      <c r="G64" s="1287"/>
      <c r="I64" s="1321"/>
      <c r="J64" s="1321"/>
      <c r="K64" s="1321"/>
      <c r="L64" s="1321"/>
      <c r="M64" s="1321"/>
      <c r="N64" s="1322"/>
      <c r="AM64" s="1287"/>
      <c r="AN64" s="1287" t="s">
        <v>601</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603</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552</v>
      </c>
      <c r="BQ72" s="1305"/>
      <c r="BR72" s="1305"/>
      <c r="BS72" s="1305"/>
      <c r="BT72" s="1305"/>
      <c r="BU72" s="1305"/>
      <c r="BV72" s="1305"/>
      <c r="BW72" s="1305"/>
      <c r="BX72" s="1305" t="s">
        <v>553</v>
      </c>
      <c r="BY72" s="1305"/>
      <c r="BZ72" s="1305"/>
      <c r="CA72" s="1305"/>
      <c r="CB72" s="1305"/>
      <c r="CC72" s="1305"/>
      <c r="CD72" s="1305"/>
      <c r="CE72" s="1305"/>
      <c r="CF72" s="1305" t="s">
        <v>554</v>
      </c>
      <c r="CG72" s="1305"/>
      <c r="CH72" s="1305"/>
      <c r="CI72" s="1305"/>
      <c r="CJ72" s="1305"/>
      <c r="CK72" s="1305"/>
      <c r="CL72" s="1305"/>
      <c r="CM72" s="1305"/>
      <c r="CN72" s="1305" t="s">
        <v>555</v>
      </c>
      <c r="CO72" s="1305"/>
      <c r="CP72" s="1305"/>
      <c r="CQ72" s="1305"/>
      <c r="CR72" s="1305"/>
      <c r="CS72" s="1305"/>
      <c r="CT72" s="1305"/>
      <c r="CU72" s="1305"/>
      <c r="CV72" s="1305" t="s">
        <v>556</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604</v>
      </c>
      <c r="AO73" s="1309"/>
      <c r="AP73" s="1309"/>
      <c r="AQ73" s="1309"/>
      <c r="AR73" s="1309"/>
      <c r="AS73" s="1309"/>
      <c r="AT73" s="1309"/>
      <c r="AU73" s="1309"/>
      <c r="AV73" s="1309"/>
      <c r="AW73" s="1309"/>
      <c r="AX73" s="1309"/>
      <c r="AY73" s="1309"/>
      <c r="AZ73" s="1309"/>
      <c r="BA73" s="1309"/>
      <c r="BB73" s="1309" t="s">
        <v>605</v>
      </c>
      <c r="BC73" s="1309"/>
      <c r="BD73" s="1309"/>
      <c r="BE73" s="1309"/>
      <c r="BF73" s="1309"/>
      <c r="BG73" s="1309"/>
      <c r="BH73" s="1309"/>
      <c r="BI73" s="1309"/>
      <c r="BJ73" s="1309"/>
      <c r="BK73" s="1309"/>
      <c r="BL73" s="1309"/>
      <c r="BM73" s="1309"/>
      <c r="BN73" s="1309"/>
      <c r="BO73" s="1309"/>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611</v>
      </c>
      <c r="BC75" s="1309"/>
      <c r="BD75" s="1309"/>
      <c r="BE75" s="1309"/>
      <c r="BF75" s="1309"/>
      <c r="BG75" s="1309"/>
      <c r="BH75" s="1309"/>
      <c r="BI75" s="1309"/>
      <c r="BJ75" s="1309"/>
      <c r="BK75" s="1309"/>
      <c r="BL75" s="1309"/>
      <c r="BM75" s="1309"/>
      <c r="BN75" s="1309"/>
      <c r="BO75" s="1309"/>
      <c r="BP75" s="1311">
        <v>9.9</v>
      </c>
      <c r="BQ75" s="1311"/>
      <c r="BR75" s="1311"/>
      <c r="BS75" s="1311"/>
      <c r="BT75" s="1311"/>
      <c r="BU75" s="1311"/>
      <c r="BV75" s="1311"/>
      <c r="BW75" s="1311"/>
      <c r="BX75" s="1311">
        <v>9.1</v>
      </c>
      <c r="BY75" s="1311"/>
      <c r="BZ75" s="1311"/>
      <c r="CA75" s="1311"/>
      <c r="CB75" s="1311"/>
      <c r="CC75" s="1311"/>
      <c r="CD75" s="1311"/>
      <c r="CE75" s="1311"/>
      <c r="CF75" s="1311">
        <v>8.8000000000000007</v>
      </c>
      <c r="CG75" s="1311"/>
      <c r="CH75" s="1311"/>
      <c r="CI75" s="1311"/>
      <c r="CJ75" s="1311"/>
      <c r="CK75" s="1311"/>
      <c r="CL75" s="1311"/>
      <c r="CM75" s="1311"/>
      <c r="CN75" s="1311">
        <v>9.1</v>
      </c>
      <c r="CO75" s="1311"/>
      <c r="CP75" s="1311"/>
      <c r="CQ75" s="1311"/>
      <c r="CR75" s="1311"/>
      <c r="CS75" s="1311"/>
      <c r="CT75" s="1311"/>
      <c r="CU75" s="1311"/>
      <c r="CV75" s="1311">
        <v>9.1999999999999993</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612</v>
      </c>
      <c r="AO77" s="1305"/>
      <c r="AP77" s="1305"/>
      <c r="AQ77" s="1305"/>
      <c r="AR77" s="1305"/>
      <c r="AS77" s="1305"/>
      <c r="AT77" s="1305"/>
      <c r="AU77" s="1305"/>
      <c r="AV77" s="1305"/>
      <c r="AW77" s="1305"/>
      <c r="AX77" s="1305"/>
      <c r="AY77" s="1305"/>
      <c r="AZ77" s="1305"/>
      <c r="BA77" s="1305"/>
      <c r="BB77" s="1309" t="s">
        <v>605</v>
      </c>
      <c r="BC77" s="1309"/>
      <c r="BD77" s="1309"/>
      <c r="BE77" s="1309"/>
      <c r="BF77" s="1309"/>
      <c r="BG77" s="1309"/>
      <c r="BH77" s="1309"/>
      <c r="BI77" s="1309"/>
      <c r="BJ77" s="1309"/>
      <c r="BK77" s="1309"/>
      <c r="BL77" s="1309"/>
      <c r="BM77" s="1309"/>
      <c r="BN77" s="1309"/>
      <c r="BO77" s="1309"/>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611</v>
      </c>
      <c r="BC79" s="1309"/>
      <c r="BD79" s="1309"/>
      <c r="BE79" s="1309"/>
      <c r="BF79" s="1309"/>
      <c r="BG79" s="1309"/>
      <c r="BH79" s="1309"/>
      <c r="BI79" s="1309"/>
      <c r="BJ79" s="1309"/>
      <c r="BK79" s="1309"/>
      <c r="BL79" s="1309"/>
      <c r="BM79" s="1309"/>
      <c r="BN79" s="1309"/>
      <c r="BO79" s="1309"/>
      <c r="BP79" s="1311">
        <v>8.6</v>
      </c>
      <c r="BQ79" s="1311"/>
      <c r="BR79" s="1311"/>
      <c r="BS79" s="1311"/>
      <c r="BT79" s="1311"/>
      <c r="BU79" s="1311"/>
      <c r="BV79" s="1311"/>
      <c r="BW79" s="1311"/>
      <c r="BX79" s="1311">
        <v>7.3</v>
      </c>
      <c r="BY79" s="1311"/>
      <c r="BZ79" s="1311"/>
      <c r="CA79" s="1311"/>
      <c r="CB79" s="1311"/>
      <c r="CC79" s="1311"/>
      <c r="CD79" s="1311"/>
      <c r="CE79" s="1311"/>
      <c r="CF79" s="1311">
        <v>7.2</v>
      </c>
      <c r="CG79" s="1311"/>
      <c r="CH79" s="1311"/>
      <c r="CI79" s="1311"/>
      <c r="CJ79" s="1311"/>
      <c r="CK79" s="1311"/>
      <c r="CL79" s="1311"/>
      <c r="CM79" s="1311"/>
      <c r="CN79" s="1311">
        <v>7.2</v>
      </c>
      <c r="CO79" s="1311"/>
      <c r="CP79" s="1311"/>
      <c r="CQ79" s="1311"/>
      <c r="CR79" s="1311"/>
      <c r="CS79" s="1311"/>
      <c r="CT79" s="1311"/>
      <c r="CU79" s="1311"/>
      <c r="CV79" s="1311">
        <v>7.7</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rnpaOWkQ5QNg7v0M8h1Z13OUbcKQOFQV3TiDajJpm1mdy35O5X18PxKN5ewe5yLUQhlQ2lUqfl25eS5HNuFGdQ==" saltValue="XtUiEXwNvECmB3UHeJ39D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5" zoomScale="60" zoomScaleNormal="60" zoomScaleSheetLayoutView="70" workbookViewId="0">
      <selection activeCell="AW62" sqref="AW6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ZSuLiAqCxIdfgY2c+FcTwRjYPVGzAJ0JxTdG1lvhcVc+8HSgWFFKgpp2xdz8U3T7ukZDTuds+jr2//pRnKLehw==" saltValue="+Tb/BjqRdikuiyqjzAjFD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9" zoomScale="50" zoomScaleNormal="50" zoomScaleSheetLayoutView="55" workbookViewId="0">
      <selection activeCell="AW62" sqref="AW6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613</v>
      </c>
    </row>
  </sheetData>
  <sheetProtection algorithmName="SHA-512" hashValue="d87EQvl+pQF4niZgjxslvhjEEZHFoL7wrq5I/HrNKgEet3tIyucj6tcSD/IchfXdzhQ+9NfxdDYxVwfvdHZoIA==" saltValue="F+Ii2iKAfRrMcyUFhWUJU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46830</v>
      </c>
      <c r="E3" s="162"/>
      <c r="F3" s="163">
        <v>162193</v>
      </c>
      <c r="G3" s="164"/>
      <c r="H3" s="165"/>
    </row>
    <row r="4" spans="1:8" x14ac:dyDescent="0.15">
      <c r="A4" s="166"/>
      <c r="B4" s="167"/>
      <c r="C4" s="168"/>
      <c r="D4" s="169">
        <v>40071</v>
      </c>
      <c r="E4" s="170"/>
      <c r="F4" s="171">
        <v>79985</v>
      </c>
      <c r="G4" s="172"/>
      <c r="H4" s="173"/>
    </row>
    <row r="5" spans="1:8" x14ac:dyDescent="0.15">
      <c r="A5" s="154" t="s">
        <v>544</v>
      </c>
      <c r="B5" s="159"/>
      <c r="C5" s="160"/>
      <c r="D5" s="161">
        <v>101180</v>
      </c>
      <c r="E5" s="162"/>
      <c r="F5" s="163">
        <v>138651</v>
      </c>
      <c r="G5" s="164"/>
      <c r="H5" s="165"/>
    </row>
    <row r="6" spans="1:8" x14ac:dyDescent="0.15">
      <c r="A6" s="166"/>
      <c r="B6" s="167"/>
      <c r="C6" s="168"/>
      <c r="D6" s="169">
        <v>31841</v>
      </c>
      <c r="E6" s="170"/>
      <c r="F6" s="171">
        <v>71211</v>
      </c>
      <c r="G6" s="172"/>
      <c r="H6" s="173"/>
    </row>
    <row r="7" spans="1:8" x14ac:dyDescent="0.15">
      <c r="A7" s="154" t="s">
        <v>545</v>
      </c>
      <c r="B7" s="159"/>
      <c r="C7" s="160"/>
      <c r="D7" s="161">
        <v>108479</v>
      </c>
      <c r="E7" s="162"/>
      <c r="F7" s="163">
        <v>122882</v>
      </c>
      <c r="G7" s="164"/>
      <c r="H7" s="165"/>
    </row>
    <row r="8" spans="1:8" x14ac:dyDescent="0.15">
      <c r="A8" s="166"/>
      <c r="B8" s="167"/>
      <c r="C8" s="168"/>
      <c r="D8" s="169">
        <v>52973</v>
      </c>
      <c r="E8" s="170"/>
      <c r="F8" s="171">
        <v>65785</v>
      </c>
      <c r="G8" s="172"/>
      <c r="H8" s="173"/>
    </row>
    <row r="9" spans="1:8" x14ac:dyDescent="0.15">
      <c r="A9" s="154" t="s">
        <v>546</v>
      </c>
      <c r="B9" s="159"/>
      <c r="C9" s="160"/>
      <c r="D9" s="161">
        <v>62005</v>
      </c>
      <c r="E9" s="162"/>
      <c r="F9" s="163">
        <v>114790</v>
      </c>
      <c r="G9" s="164"/>
      <c r="H9" s="165"/>
    </row>
    <row r="10" spans="1:8" x14ac:dyDescent="0.15">
      <c r="A10" s="166"/>
      <c r="B10" s="167"/>
      <c r="C10" s="168"/>
      <c r="D10" s="169">
        <v>29342</v>
      </c>
      <c r="E10" s="170"/>
      <c r="F10" s="171">
        <v>55601</v>
      </c>
      <c r="G10" s="172"/>
      <c r="H10" s="173"/>
    </row>
    <row r="11" spans="1:8" x14ac:dyDescent="0.15">
      <c r="A11" s="154" t="s">
        <v>547</v>
      </c>
      <c r="B11" s="159"/>
      <c r="C11" s="160"/>
      <c r="D11" s="161">
        <v>34223</v>
      </c>
      <c r="E11" s="162"/>
      <c r="F11" s="163">
        <v>126262</v>
      </c>
      <c r="G11" s="164"/>
      <c r="H11" s="165"/>
    </row>
    <row r="12" spans="1:8" x14ac:dyDescent="0.15">
      <c r="A12" s="166"/>
      <c r="B12" s="167"/>
      <c r="C12" s="174"/>
      <c r="D12" s="169">
        <v>26953</v>
      </c>
      <c r="E12" s="170"/>
      <c r="F12" s="171">
        <v>56769</v>
      </c>
      <c r="G12" s="172"/>
      <c r="H12" s="173"/>
    </row>
    <row r="13" spans="1:8" x14ac:dyDescent="0.15">
      <c r="A13" s="154"/>
      <c r="B13" s="159"/>
      <c r="C13" s="175"/>
      <c r="D13" s="176">
        <v>70543</v>
      </c>
      <c r="E13" s="177"/>
      <c r="F13" s="178">
        <v>132956</v>
      </c>
      <c r="G13" s="179"/>
      <c r="H13" s="165"/>
    </row>
    <row r="14" spans="1:8" x14ac:dyDescent="0.15">
      <c r="A14" s="166"/>
      <c r="B14" s="167"/>
      <c r="C14" s="168"/>
      <c r="D14" s="169">
        <v>36236</v>
      </c>
      <c r="E14" s="170"/>
      <c r="F14" s="171">
        <v>65870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19.11</v>
      </c>
      <c r="C19" s="180">
        <f>ROUND(VALUE(SUBSTITUTE(実質収支比率等に係る経年分析!G$48,"▲","-")),2)</f>
        <v>11.66</v>
      </c>
      <c r="D19" s="180">
        <f>ROUND(VALUE(SUBSTITUTE(実質収支比率等に係る経年分析!H$48,"▲","-")),2)</f>
        <v>17.850000000000001</v>
      </c>
      <c r="E19" s="180">
        <f>ROUND(VALUE(SUBSTITUTE(実質収支比率等に係る経年分析!I$48,"▲","-")),2)</f>
        <v>12.35</v>
      </c>
      <c r="F19" s="180">
        <f>ROUND(VALUE(SUBSTITUTE(実質収支比率等に係る経年分析!J$48,"▲","-")),2)</f>
        <v>6.44</v>
      </c>
    </row>
    <row r="20" spans="1:11" x14ac:dyDescent="0.15">
      <c r="A20" s="180" t="s">
        <v>55</v>
      </c>
      <c r="B20" s="180">
        <f>ROUND(VALUE(SUBSTITUTE(実質収支比率等に係る経年分析!F$47,"▲","-")),2)</f>
        <v>107.95</v>
      </c>
      <c r="C20" s="180">
        <f>ROUND(VALUE(SUBSTITUTE(実質収支比率等に係る経年分析!G$47,"▲","-")),2)</f>
        <v>114.19</v>
      </c>
      <c r="D20" s="180">
        <f>ROUND(VALUE(SUBSTITUTE(実質収支比率等に係る経年分析!H$47,"▲","-")),2)</f>
        <v>116.99</v>
      </c>
      <c r="E20" s="180">
        <f>ROUND(VALUE(SUBSTITUTE(実質収支比率等に係る経年分析!I$47,"▲","-")),2)</f>
        <v>63.87</v>
      </c>
      <c r="F20" s="180">
        <f>ROUND(VALUE(SUBSTITUTE(実質収支比率等に係る経年分析!J$47,"▲","-")),2)</f>
        <v>60.84</v>
      </c>
    </row>
    <row r="21" spans="1:11" x14ac:dyDescent="0.15">
      <c r="A21" s="180" t="s">
        <v>56</v>
      </c>
      <c r="B21" s="180">
        <f>IF(ISNUMBER(VALUE(SUBSTITUTE(実質収支比率等に係る経年分析!F$49,"▲","-"))),ROUND(VALUE(SUBSTITUTE(実質収支比率等に係る経年分析!F$49,"▲","-")),2),NA())</f>
        <v>-4.5999999999999996</v>
      </c>
      <c r="C21" s="180">
        <f>IF(ISNUMBER(VALUE(SUBSTITUTE(実質収支比率等に係る経年分析!G$49,"▲","-"))),ROUND(VALUE(SUBSTITUTE(実質収支比率等に係る経年分析!G$49,"▲","-")),2),NA())</f>
        <v>-11.85</v>
      </c>
      <c r="D21" s="180">
        <f>IF(ISNUMBER(VALUE(SUBSTITUTE(実質収支比率等に係る経年分析!H$49,"▲","-"))),ROUND(VALUE(SUBSTITUTE(実質収支比率等に係る経年分析!H$49,"▲","-")),2),NA())</f>
        <v>3.4</v>
      </c>
      <c r="E21" s="180">
        <f>IF(ISNUMBER(VALUE(SUBSTITUTE(実質収支比率等に係る経年分析!I$49,"▲","-"))),ROUND(VALUE(SUBSTITUTE(実質収支比率等に係る経年分析!I$49,"▲","-")),2),NA())</f>
        <v>-68.540000000000006</v>
      </c>
      <c r="F21" s="180">
        <f>IF(ISNUMBER(VALUE(SUBSTITUTE(実質収支比率等に係る経年分析!J$49,"▲","-"))),ROUND(VALUE(SUBSTITUTE(実質収支比率等に係る経年分析!J$49,"▲","-")),2),NA())</f>
        <v>-14.98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2.75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土地造成事業特別会計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2.3199999999999998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2.34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2.65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1.51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墓地会計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0.28000000000000003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x14ac:dyDescent="0.15">
      <c r="A33" s="181" t="str">
        <f>IF(連結実質赤字比率に係る赤字・黒字の構成分析!C$37="",NA(),連結実質赤字比率に係る赤字・黒字の構成分析!C$37)</f>
        <v>農業集落排水処理事業特別会計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2.54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2.16</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2.5299999999999998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276</v>
      </c>
      <c r="E42" s="182"/>
      <c r="F42" s="182"/>
      <c r="G42" s="182">
        <f>'実質公債費比率（分子）の構造'!L$52</f>
        <v>272</v>
      </c>
      <c r="H42" s="182"/>
      <c r="I42" s="182"/>
      <c r="J42" s="182">
        <f>'実質公債費比率（分子）の構造'!M$52</f>
        <v>270</v>
      </c>
      <c r="K42" s="182"/>
      <c r="L42" s="182"/>
      <c r="M42" s="182">
        <f>'実質公債費比率（分子）の構造'!N$52</f>
        <v>265</v>
      </c>
      <c r="N42" s="182"/>
      <c r="O42" s="182"/>
      <c r="P42" s="182">
        <f>'実質公債費比率（分子）の構造'!O$52</f>
        <v>258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12</v>
      </c>
      <c r="C45" s="182"/>
      <c r="D45" s="182"/>
      <c r="E45" s="182">
        <f>'実質公債費比率（分子）の構造'!L$49</f>
        <v>12</v>
      </c>
      <c r="F45" s="182"/>
      <c r="G45" s="182"/>
      <c r="H45" s="182">
        <f>'実質公債費比率（分子）の構造'!M$49</f>
        <v>13</v>
      </c>
      <c r="I45" s="182"/>
      <c r="J45" s="182"/>
      <c r="K45" s="182">
        <f>'実質公債費比率（分子）の構造'!N$49</f>
        <v>8</v>
      </c>
      <c r="L45" s="182"/>
      <c r="M45" s="182"/>
      <c r="N45" s="182">
        <f>'実質公債費比率（分子）の構造'!O$49</f>
        <v>4</v>
      </c>
      <c r="O45" s="182"/>
      <c r="P45" s="182"/>
    </row>
    <row r="46" spans="1:16" x14ac:dyDescent="0.15">
      <c r="A46" s="182" t="s">
        <v>67</v>
      </c>
      <c r="B46" s="182">
        <f>'実質公債費比率（分子）の構造'!K$48</f>
        <v>199</v>
      </c>
      <c r="C46" s="182"/>
      <c r="D46" s="182"/>
      <c r="E46" s="182">
        <f>'実質公債費比率（分子）の構造'!L$48</f>
        <v>197</v>
      </c>
      <c r="F46" s="182"/>
      <c r="G46" s="182"/>
      <c r="H46" s="182">
        <f>'実質公債費比率（分子）の構造'!M$48</f>
        <v>174</v>
      </c>
      <c r="I46" s="182"/>
      <c r="J46" s="182"/>
      <c r="K46" s="182">
        <f>'実質公債費比率（分子）の構造'!N$48</f>
        <v>189</v>
      </c>
      <c r="L46" s="182"/>
      <c r="M46" s="182"/>
      <c r="N46" s="182">
        <f>'実質公債費比率（分子）の構造'!O$48</f>
        <v>180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204</v>
      </c>
      <c r="C49" s="182"/>
      <c r="D49" s="182"/>
      <c r="E49" s="182">
        <f>'実質公債費比率（分子）の構造'!L$45</f>
        <v>210</v>
      </c>
      <c r="F49" s="182"/>
      <c r="G49" s="182"/>
      <c r="H49" s="182">
        <f>'実質公債費比率（分子）の構造'!M$45</f>
        <v>222</v>
      </c>
      <c r="I49" s="182"/>
      <c r="J49" s="182"/>
      <c r="K49" s="182">
        <f>'実質公債費比率（分子）の構造'!N$45</f>
        <v>218</v>
      </c>
      <c r="L49" s="182"/>
      <c r="M49" s="182"/>
      <c r="N49" s="182">
        <f>'実質公債費比率（分子）の構造'!O$45</f>
        <v>226</v>
      </c>
      <c r="O49" s="182"/>
      <c r="P49" s="182"/>
    </row>
    <row r="50" spans="1:16" x14ac:dyDescent="0.15">
      <c r="A50" s="182" t="s">
        <v>71</v>
      </c>
      <c r="B50" s="182" t="e">
        <f>NA()</f>
        <v>#N/A</v>
      </c>
      <c r="C50" s="182">
        <f>IF(ISNUMBER('実質公債費比率（分子）の構造'!K$53),'実質公債費比率（分子）の構造'!K$53,NA())</f>
        <v>139</v>
      </c>
      <c r="D50" s="182" t="e">
        <f>NA()</f>
        <v>#N/A</v>
      </c>
      <c r="E50" s="182" t="e">
        <f>NA()</f>
        <v>#N/A</v>
      </c>
      <c r="F50" s="182">
        <f>IF(ISNUMBER('実質公債費比率（分子）の構造'!L$53),'実質公債費比率（分子）の構造'!L$53,NA())</f>
        <v>147</v>
      </c>
      <c r="G50" s="182" t="e">
        <f>NA()</f>
        <v>#N/A</v>
      </c>
      <c r="H50" s="182" t="e">
        <f>NA()</f>
        <v>#N/A</v>
      </c>
      <c r="I50" s="182">
        <f>IF(ISNUMBER('実質公債費比率（分子）の構造'!M$53),'実質公債費比率（分子）の構造'!M$53,NA())</f>
        <v>139</v>
      </c>
      <c r="J50" s="182" t="e">
        <f>NA()</f>
        <v>#N/A</v>
      </c>
      <c r="K50" s="182" t="e">
        <f>NA()</f>
        <v>#N/A</v>
      </c>
      <c r="L50" s="182">
        <f>IF(ISNUMBER('実質公債費比率（分子）の構造'!N$53),'実質公債費比率（分子）の構造'!N$53,NA())</f>
        <v>150</v>
      </c>
      <c r="M50" s="182" t="e">
        <f>NA()</f>
        <v>#N/A</v>
      </c>
      <c r="N50" s="182" t="e">
        <f>NA()</f>
        <v>#N/A</v>
      </c>
      <c r="O50" s="182">
        <f>IF(ISNUMBER('実質公債費比率（分子）の構造'!O$53),'実質公債費比率（分子）の構造'!O$53,NA())</f>
        <v>152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2540</v>
      </c>
      <c r="E56" s="181"/>
      <c r="F56" s="181"/>
      <c r="G56" s="181">
        <f>'将来負担比率（分子）の構造'!J$52</f>
        <v>2440</v>
      </c>
      <c r="H56" s="181"/>
      <c r="I56" s="181"/>
      <c r="J56" s="181">
        <f>'将来負担比率（分子）の構造'!K$52</f>
        <v>2314</v>
      </c>
      <c r="K56" s="181"/>
      <c r="L56" s="181"/>
      <c r="M56" s="181">
        <f>'将来負担比率（分子）の構造'!L$52</f>
        <v>2201</v>
      </c>
      <c r="N56" s="181"/>
      <c r="O56" s="181"/>
      <c r="P56" s="181">
        <f>'将来負担比率（分子）の構造'!M$52</f>
        <v>2405</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2631</v>
      </c>
      <c r="E58" s="181"/>
      <c r="F58" s="181"/>
      <c r="G58" s="181">
        <f>'将来負担比率（分子）の構造'!J$50</f>
        <v>2734</v>
      </c>
      <c r="H58" s="181"/>
      <c r="I58" s="181"/>
      <c r="J58" s="181">
        <f>'将来負担比率（分子）の構造'!K$50</f>
        <v>2788</v>
      </c>
      <c r="K58" s="181"/>
      <c r="L58" s="181"/>
      <c r="M58" s="181">
        <f>'将来負担比率（分子）の構造'!L$50</f>
        <v>3191</v>
      </c>
      <c r="N58" s="181"/>
      <c r="O58" s="181"/>
      <c r="P58" s="181">
        <f>'将来負担比率（分子）の構造'!M$50</f>
        <v>3073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371</v>
      </c>
      <c r="C62" s="181"/>
      <c r="D62" s="181"/>
      <c r="E62" s="181">
        <f>'将来負担比率（分子）の構造'!J$45</f>
        <v>281</v>
      </c>
      <c r="F62" s="181"/>
      <c r="G62" s="181"/>
      <c r="H62" s="181">
        <f>'将来負担比率（分子）の構造'!K$45</f>
        <v>326</v>
      </c>
      <c r="I62" s="181"/>
      <c r="J62" s="181"/>
      <c r="K62" s="181">
        <f>'将来負担比率（分子）の構造'!L$45</f>
        <v>308</v>
      </c>
      <c r="L62" s="181"/>
      <c r="M62" s="181"/>
      <c r="N62" s="181">
        <f>'将来負担比率（分子）の構造'!M$45</f>
        <v>328</v>
      </c>
      <c r="O62" s="181"/>
      <c r="P62" s="181"/>
    </row>
    <row r="63" spans="1:16" x14ac:dyDescent="0.15">
      <c r="A63" s="181" t="s">
        <v>34</v>
      </c>
      <c r="B63" s="181">
        <f>'将来負担比率（分子）の構造'!I$44</f>
        <v>39</v>
      </c>
      <c r="C63" s="181"/>
      <c r="D63" s="181"/>
      <c r="E63" s="181">
        <f>'将来負担比率（分子）の構造'!J$44</f>
        <v>30</v>
      </c>
      <c r="F63" s="181"/>
      <c r="G63" s="181"/>
      <c r="H63" s="181">
        <f>'将来負担比率（分子）の構造'!K$44</f>
        <v>19</v>
      </c>
      <c r="I63" s="181"/>
      <c r="J63" s="181"/>
      <c r="K63" s="181">
        <f>'将来負担比率（分子）の構造'!L$44</f>
        <v>21</v>
      </c>
      <c r="L63" s="181"/>
      <c r="M63" s="181"/>
      <c r="N63" s="181">
        <f>'将来負担比率（分子）の構造'!M$44</f>
        <v>28</v>
      </c>
      <c r="O63" s="181"/>
      <c r="P63" s="181"/>
    </row>
    <row r="64" spans="1:16" x14ac:dyDescent="0.15">
      <c r="A64" s="181" t="s">
        <v>33</v>
      </c>
      <c r="B64" s="181">
        <f>'将来負担比率（分子）の構造'!I$43</f>
        <v>1387</v>
      </c>
      <c r="C64" s="181"/>
      <c r="D64" s="181"/>
      <c r="E64" s="181">
        <f>'将来負担比率（分子）の構造'!J$43</f>
        <v>1433</v>
      </c>
      <c r="F64" s="181"/>
      <c r="G64" s="181"/>
      <c r="H64" s="181">
        <f>'将来負担比率（分子）の構造'!K$43</f>
        <v>1283</v>
      </c>
      <c r="I64" s="181"/>
      <c r="J64" s="181"/>
      <c r="K64" s="181">
        <f>'将来負担比率（分子）の構造'!L$43</f>
        <v>1141</v>
      </c>
      <c r="L64" s="181"/>
      <c r="M64" s="181"/>
      <c r="N64" s="181">
        <f>'将来負担比率（分子）の構造'!M$43</f>
        <v>1043</v>
      </c>
      <c r="O64" s="181"/>
      <c r="P64" s="181"/>
    </row>
    <row r="65" spans="1:16" x14ac:dyDescent="0.15">
      <c r="A65" s="181" t="s">
        <v>32</v>
      </c>
      <c r="B65" s="181">
        <f>'将来負担比率（分子）の構造'!I$42</f>
        <v>19</v>
      </c>
      <c r="C65" s="181"/>
      <c r="D65" s="181"/>
      <c r="E65" s="181">
        <f>'将来負担比率（分子）の構造'!J$42</f>
        <v>19</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2203</v>
      </c>
      <c r="C66" s="181"/>
      <c r="D66" s="181"/>
      <c r="E66" s="181">
        <f>'将来負担比率（分子）の構造'!J$41</f>
        <v>2372</v>
      </c>
      <c r="F66" s="181"/>
      <c r="G66" s="181"/>
      <c r="H66" s="181">
        <f>'将来負担比率（分子）の構造'!K$41</f>
        <v>2449</v>
      </c>
      <c r="I66" s="181"/>
      <c r="J66" s="181"/>
      <c r="K66" s="181">
        <f>'将来負担比率（分子）の構造'!L$41</f>
        <v>2424</v>
      </c>
      <c r="L66" s="181"/>
      <c r="M66" s="181"/>
      <c r="N66" s="181">
        <f>'将来負担比率（分子）の構造'!M$41</f>
        <v>2305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2187</v>
      </c>
      <c r="C72" s="185">
        <f>基金残高に係る経年分析!G55</f>
        <v>1185</v>
      </c>
      <c r="D72" s="185">
        <f>基金残高に係る経年分析!H55</f>
        <v>1129</v>
      </c>
    </row>
    <row r="73" spans="1:16" x14ac:dyDescent="0.15">
      <c r="A73" s="184" t="s">
        <v>78</v>
      </c>
      <c r="B73" s="185">
        <f>基金残高に係る経年分析!F56</f>
        <v>88</v>
      </c>
      <c r="C73" s="185">
        <f>基金残高に係る経年分析!G56</f>
        <v>88</v>
      </c>
      <c r="D73" s="185">
        <f>基金残高に係る経年分析!H56</f>
        <v>88</v>
      </c>
    </row>
    <row r="74" spans="1:16" x14ac:dyDescent="0.15">
      <c r="A74" s="184" t="s">
        <v>79</v>
      </c>
      <c r="B74" s="185">
        <f>基金残高に係る経年分析!F57</f>
        <v>322</v>
      </c>
      <c r="C74" s="185">
        <f>基金残高に係る経年分析!G57</f>
        <v>1709</v>
      </c>
      <c r="D74" s="185">
        <f>基金残高に係る経年分析!H57</f>
        <v>1630</v>
      </c>
    </row>
  </sheetData>
  <sheetProtection algorithmName="SHA-512" hashValue="rPOO9tyAt6Byd6cD+TA4OY4JPbeJlGtBLEKn0q+oO+OYyJmBa0e2lLnDC9vcvpJARUkfCol566BVDz6zxWKaUQ==" saltValue="M5GbVPI0gc5VXC65j2Zu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6" workbookViewId="0">
      <selection activeCell="BY42" sqref="BY42:CM42"/>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209</v>
      </c>
      <c r="DI1" s="622"/>
      <c r="DJ1" s="622"/>
      <c r="DK1" s="622"/>
      <c r="DL1" s="622"/>
      <c r="DM1" s="622"/>
      <c r="DN1" s="623"/>
      <c r="DO1" s="226"/>
      <c r="DP1" s="621" t="s">
        <v>210</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212</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213</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214</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215</v>
      </c>
      <c r="S4" s="625"/>
      <c r="T4" s="625"/>
      <c r="U4" s="625"/>
      <c r="V4" s="625"/>
      <c r="W4" s="625"/>
      <c r="X4" s="625"/>
      <c r="Y4" s="626"/>
      <c r="Z4" s="624" t="s">
        <v>216</v>
      </c>
      <c r="AA4" s="625"/>
      <c r="AB4" s="625"/>
      <c r="AC4" s="626"/>
      <c r="AD4" s="624" t="s">
        <v>217</v>
      </c>
      <c r="AE4" s="625"/>
      <c r="AF4" s="625"/>
      <c r="AG4" s="625"/>
      <c r="AH4" s="625"/>
      <c r="AI4" s="625"/>
      <c r="AJ4" s="625"/>
      <c r="AK4" s="626"/>
      <c r="AL4" s="624" t="s">
        <v>216</v>
      </c>
      <c r="AM4" s="625"/>
      <c r="AN4" s="625"/>
      <c r="AO4" s="626"/>
      <c r="AP4" s="630" t="s">
        <v>218</v>
      </c>
      <c r="AQ4" s="630"/>
      <c r="AR4" s="630"/>
      <c r="AS4" s="630"/>
      <c r="AT4" s="630"/>
      <c r="AU4" s="630"/>
      <c r="AV4" s="630"/>
      <c r="AW4" s="630"/>
      <c r="AX4" s="630"/>
      <c r="AY4" s="630"/>
      <c r="AZ4" s="630"/>
      <c r="BA4" s="630"/>
      <c r="BB4" s="630"/>
      <c r="BC4" s="630"/>
      <c r="BD4" s="630"/>
      <c r="BE4" s="630"/>
      <c r="BF4" s="630"/>
      <c r="BG4" s="630" t="s">
        <v>219</v>
      </c>
      <c r="BH4" s="630"/>
      <c r="BI4" s="630"/>
      <c r="BJ4" s="630"/>
      <c r="BK4" s="630"/>
      <c r="BL4" s="630"/>
      <c r="BM4" s="630"/>
      <c r="BN4" s="630"/>
      <c r="BO4" s="630" t="s">
        <v>216</v>
      </c>
      <c r="BP4" s="630"/>
      <c r="BQ4" s="630"/>
      <c r="BR4" s="630"/>
      <c r="BS4" s="630" t="s">
        <v>220</v>
      </c>
      <c r="BT4" s="630"/>
      <c r="BU4" s="630"/>
      <c r="BV4" s="630"/>
      <c r="BW4" s="630"/>
      <c r="BX4" s="630"/>
      <c r="BY4" s="630"/>
      <c r="BZ4" s="630"/>
      <c r="CA4" s="630"/>
      <c r="CB4" s="630"/>
      <c r="CD4" s="627" t="s">
        <v>221</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222</v>
      </c>
      <c r="C5" s="632"/>
      <c r="D5" s="632"/>
      <c r="E5" s="632"/>
      <c r="F5" s="632"/>
      <c r="G5" s="632"/>
      <c r="H5" s="632"/>
      <c r="I5" s="632"/>
      <c r="J5" s="632"/>
      <c r="K5" s="632"/>
      <c r="L5" s="632"/>
      <c r="M5" s="632"/>
      <c r="N5" s="632"/>
      <c r="O5" s="632"/>
      <c r="P5" s="632"/>
      <c r="Q5" s="633"/>
      <c r="R5" s="634">
        <v>546661</v>
      </c>
      <c r="S5" s="635"/>
      <c r="T5" s="635"/>
      <c r="U5" s="635"/>
      <c r="V5" s="635"/>
      <c r="W5" s="635"/>
      <c r="X5" s="635"/>
      <c r="Y5" s="636"/>
      <c r="Z5" s="637">
        <v>17.8</v>
      </c>
      <c r="AA5" s="637"/>
      <c r="AB5" s="637"/>
      <c r="AC5" s="637"/>
      <c r="AD5" s="638">
        <v>546661</v>
      </c>
      <c r="AE5" s="638"/>
      <c r="AF5" s="638"/>
      <c r="AG5" s="638"/>
      <c r="AH5" s="638"/>
      <c r="AI5" s="638"/>
      <c r="AJ5" s="638"/>
      <c r="AK5" s="638"/>
      <c r="AL5" s="639">
        <v>30.5</v>
      </c>
      <c r="AM5" s="640"/>
      <c r="AN5" s="640"/>
      <c r="AO5" s="641"/>
      <c r="AP5" s="631" t="s">
        <v>223</v>
      </c>
      <c r="AQ5" s="632"/>
      <c r="AR5" s="632"/>
      <c r="AS5" s="632"/>
      <c r="AT5" s="632"/>
      <c r="AU5" s="632"/>
      <c r="AV5" s="632"/>
      <c r="AW5" s="632"/>
      <c r="AX5" s="632"/>
      <c r="AY5" s="632"/>
      <c r="AZ5" s="632"/>
      <c r="BA5" s="632"/>
      <c r="BB5" s="632"/>
      <c r="BC5" s="632"/>
      <c r="BD5" s="632"/>
      <c r="BE5" s="632"/>
      <c r="BF5" s="633"/>
      <c r="BG5" s="645">
        <v>546661</v>
      </c>
      <c r="BH5" s="646"/>
      <c r="BI5" s="646"/>
      <c r="BJ5" s="646"/>
      <c r="BK5" s="646"/>
      <c r="BL5" s="646"/>
      <c r="BM5" s="646"/>
      <c r="BN5" s="647"/>
      <c r="BO5" s="648">
        <v>100</v>
      </c>
      <c r="BP5" s="648"/>
      <c r="BQ5" s="648"/>
      <c r="BR5" s="648"/>
      <c r="BS5" s="649" t="s">
        <v>224</v>
      </c>
      <c r="BT5" s="649"/>
      <c r="BU5" s="649"/>
      <c r="BV5" s="649"/>
      <c r="BW5" s="649"/>
      <c r="BX5" s="649"/>
      <c r="BY5" s="649"/>
      <c r="BZ5" s="649"/>
      <c r="CA5" s="649"/>
      <c r="CB5" s="653"/>
      <c r="CD5" s="627" t="s">
        <v>218</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216</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15">
      <c r="B6" s="642" t="s">
        <v>228</v>
      </c>
      <c r="C6" s="643"/>
      <c r="D6" s="643"/>
      <c r="E6" s="643"/>
      <c r="F6" s="643"/>
      <c r="G6" s="643"/>
      <c r="H6" s="643"/>
      <c r="I6" s="643"/>
      <c r="J6" s="643"/>
      <c r="K6" s="643"/>
      <c r="L6" s="643"/>
      <c r="M6" s="643"/>
      <c r="N6" s="643"/>
      <c r="O6" s="643"/>
      <c r="P6" s="643"/>
      <c r="Q6" s="644"/>
      <c r="R6" s="645">
        <v>26398</v>
      </c>
      <c r="S6" s="646"/>
      <c r="T6" s="646"/>
      <c r="U6" s="646"/>
      <c r="V6" s="646"/>
      <c r="W6" s="646"/>
      <c r="X6" s="646"/>
      <c r="Y6" s="647"/>
      <c r="Z6" s="648">
        <v>0.9</v>
      </c>
      <c r="AA6" s="648"/>
      <c r="AB6" s="648"/>
      <c r="AC6" s="648"/>
      <c r="AD6" s="649">
        <v>26398</v>
      </c>
      <c r="AE6" s="649"/>
      <c r="AF6" s="649"/>
      <c r="AG6" s="649"/>
      <c r="AH6" s="649"/>
      <c r="AI6" s="649"/>
      <c r="AJ6" s="649"/>
      <c r="AK6" s="649"/>
      <c r="AL6" s="650">
        <v>1.5</v>
      </c>
      <c r="AM6" s="651"/>
      <c r="AN6" s="651"/>
      <c r="AO6" s="652"/>
      <c r="AP6" s="642" t="s">
        <v>229</v>
      </c>
      <c r="AQ6" s="643"/>
      <c r="AR6" s="643"/>
      <c r="AS6" s="643"/>
      <c r="AT6" s="643"/>
      <c r="AU6" s="643"/>
      <c r="AV6" s="643"/>
      <c r="AW6" s="643"/>
      <c r="AX6" s="643"/>
      <c r="AY6" s="643"/>
      <c r="AZ6" s="643"/>
      <c r="BA6" s="643"/>
      <c r="BB6" s="643"/>
      <c r="BC6" s="643"/>
      <c r="BD6" s="643"/>
      <c r="BE6" s="643"/>
      <c r="BF6" s="644"/>
      <c r="BG6" s="645">
        <v>546661</v>
      </c>
      <c r="BH6" s="646"/>
      <c r="BI6" s="646"/>
      <c r="BJ6" s="646"/>
      <c r="BK6" s="646"/>
      <c r="BL6" s="646"/>
      <c r="BM6" s="646"/>
      <c r="BN6" s="647"/>
      <c r="BO6" s="648">
        <v>100</v>
      </c>
      <c r="BP6" s="648"/>
      <c r="BQ6" s="648"/>
      <c r="BR6" s="648"/>
      <c r="BS6" s="649" t="s">
        <v>137</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52474</v>
      </c>
      <c r="CS6" s="646"/>
      <c r="CT6" s="646"/>
      <c r="CU6" s="646"/>
      <c r="CV6" s="646"/>
      <c r="CW6" s="646"/>
      <c r="CX6" s="646"/>
      <c r="CY6" s="647"/>
      <c r="CZ6" s="639">
        <v>1.9</v>
      </c>
      <c r="DA6" s="640"/>
      <c r="DB6" s="640"/>
      <c r="DC6" s="659"/>
      <c r="DD6" s="654" t="s">
        <v>224</v>
      </c>
      <c r="DE6" s="646"/>
      <c r="DF6" s="646"/>
      <c r="DG6" s="646"/>
      <c r="DH6" s="646"/>
      <c r="DI6" s="646"/>
      <c r="DJ6" s="646"/>
      <c r="DK6" s="646"/>
      <c r="DL6" s="646"/>
      <c r="DM6" s="646"/>
      <c r="DN6" s="646"/>
      <c r="DO6" s="646"/>
      <c r="DP6" s="647"/>
      <c r="DQ6" s="654">
        <v>52474</v>
      </c>
      <c r="DR6" s="646"/>
      <c r="DS6" s="646"/>
      <c r="DT6" s="646"/>
      <c r="DU6" s="646"/>
      <c r="DV6" s="646"/>
      <c r="DW6" s="646"/>
      <c r="DX6" s="646"/>
      <c r="DY6" s="646"/>
      <c r="DZ6" s="646"/>
      <c r="EA6" s="646"/>
      <c r="EB6" s="646"/>
      <c r="EC6" s="655"/>
    </row>
    <row r="7" spans="2:143" ht="11.25" customHeight="1" x14ac:dyDescent="0.15">
      <c r="B7" s="642" t="s">
        <v>231</v>
      </c>
      <c r="C7" s="643"/>
      <c r="D7" s="643"/>
      <c r="E7" s="643"/>
      <c r="F7" s="643"/>
      <c r="G7" s="643"/>
      <c r="H7" s="643"/>
      <c r="I7" s="643"/>
      <c r="J7" s="643"/>
      <c r="K7" s="643"/>
      <c r="L7" s="643"/>
      <c r="M7" s="643"/>
      <c r="N7" s="643"/>
      <c r="O7" s="643"/>
      <c r="P7" s="643"/>
      <c r="Q7" s="644"/>
      <c r="R7" s="645">
        <v>387</v>
      </c>
      <c r="S7" s="646"/>
      <c r="T7" s="646"/>
      <c r="U7" s="646"/>
      <c r="V7" s="646"/>
      <c r="W7" s="646"/>
      <c r="X7" s="646"/>
      <c r="Y7" s="647"/>
      <c r="Z7" s="648">
        <v>0</v>
      </c>
      <c r="AA7" s="648"/>
      <c r="AB7" s="648"/>
      <c r="AC7" s="648"/>
      <c r="AD7" s="649">
        <v>387</v>
      </c>
      <c r="AE7" s="649"/>
      <c r="AF7" s="649"/>
      <c r="AG7" s="649"/>
      <c r="AH7" s="649"/>
      <c r="AI7" s="649"/>
      <c r="AJ7" s="649"/>
      <c r="AK7" s="649"/>
      <c r="AL7" s="650">
        <v>0</v>
      </c>
      <c r="AM7" s="651"/>
      <c r="AN7" s="651"/>
      <c r="AO7" s="652"/>
      <c r="AP7" s="642" t="s">
        <v>232</v>
      </c>
      <c r="AQ7" s="643"/>
      <c r="AR7" s="643"/>
      <c r="AS7" s="643"/>
      <c r="AT7" s="643"/>
      <c r="AU7" s="643"/>
      <c r="AV7" s="643"/>
      <c r="AW7" s="643"/>
      <c r="AX7" s="643"/>
      <c r="AY7" s="643"/>
      <c r="AZ7" s="643"/>
      <c r="BA7" s="643"/>
      <c r="BB7" s="643"/>
      <c r="BC7" s="643"/>
      <c r="BD7" s="643"/>
      <c r="BE7" s="643"/>
      <c r="BF7" s="644"/>
      <c r="BG7" s="645">
        <v>248542</v>
      </c>
      <c r="BH7" s="646"/>
      <c r="BI7" s="646"/>
      <c r="BJ7" s="646"/>
      <c r="BK7" s="646"/>
      <c r="BL7" s="646"/>
      <c r="BM7" s="646"/>
      <c r="BN7" s="647"/>
      <c r="BO7" s="648">
        <v>45.5</v>
      </c>
      <c r="BP7" s="648"/>
      <c r="BQ7" s="648"/>
      <c r="BR7" s="648"/>
      <c r="BS7" s="649" t="s">
        <v>233</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405521</v>
      </c>
      <c r="CS7" s="646"/>
      <c r="CT7" s="646"/>
      <c r="CU7" s="646"/>
      <c r="CV7" s="646"/>
      <c r="CW7" s="646"/>
      <c r="CX7" s="646"/>
      <c r="CY7" s="647"/>
      <c r="CZ7" s="648">
        <v>14.7</v>
      </c>
      <c r="DA7" s="648"/>
      <c r="DB7" s="648"/>
      <c r="DC7" s="648"/>
      <c r="DD7" s="654">
        <v>28789</v>
      </c>
      <c r="DE7" s="646"/>
      <c r="DF7" s="646"/>
      <c r="DG7" s="646"/>
      <c r="DH7" s="646"/>
      <c r="DI7" s="646"/>
      <c r="DJ7" s="646"/>
      <c r="DK7" s="646"/>
      <c r="DL7" s="646"/>
      <c r="DM7" s="646"/>
      <c r="DN7" s="646"/>
      <c r="DO7" s="646"/>
      <c r="DP7" s="647"/>
      <c r="DQ7" s="654">
        <v>371668</v>
      </c>
      <c r="DR7" s="646"/>
      <c r="DS7" s="646"/>
      <c r="DT7" s="646"/>
      <c r="DU7" s="646"/>
      <c r="DV7" s="646"/>
      <c r="DW7" s="646"/>
      <c r="DX7" s="646"/>
      <c r="DY7" s="646"/>
      <c r="DZ7" s="646"/>
      <c r="EA7" s="646"/>
      <c r="EB7" s="646"/>
      <c r="EC7" s="655"/>
    </row>
    <row r="8" spans="2:143" ht="11.25" customHeight="1" x14ac:dyDescent="0.15">
      <c r="B8" s="642" t="s">
        <v>235</v>
      </c>
      <c r="C8" s="643"/>
      <c r="D8" s="643"/>
      <c r="E8" s="643"/>
      <c r="F8" s="643"/>
      <c r="G8" s="643"/>
      <c r="H8" s="643"/>
      <c r="I8" s="643"/>
      <c r="J8" s="643"/>
      <c r="K8" s="643"/>
      <c r="L8" s="643"/>
      <c r="M8" s="643"/>
      <c r="N8" s="643"/>
      <c r="O8" s="643"/>
      <c r="P8" s="643"/>
      <c r="Q8" s="644"/>
      <c r="R8" s="645">
        <v>1918</v>
      </c>
      <c r="S8" s="646"/>
      <c r="T8" s="646"/>
      <c r="U8" s="646"/>
      <c r="V8" s="646"/>
      <c r="W8" s="646"/>
      <c r="X8" s="646"/>
      <c r="Y8" s="647"/>
      <c r="Z8" s="648">
        <v>0.1</v>
      </c>
      <c r="AA8" s="648"/>
      <c r="AB8" s="648"/>
      <c r="AC8" s="648"/>
      <c r="AD8" s="649">
        <v>1918</v>
      </c>
      <c r="AE8" s="649"/>
      <c r="AF8" s="649"/>
      <c r="AG8" s="649"/>
      <c r="AH8" s="649"/>
      <c r="AI8" s="649"/>
      <c r="AJ8" s="649"/>
      <c r="AK8" s="649"/>
      <c r="AL8" s="650">
        <v>0.1</v>
      </c>
      <c r="AM8" s="651"/>
      <c r="AN8" s="651"/>
      <c r="AO8" s="652"/>
      <c r="AP8" s="642" t="s">
        <v>236</v>
      </c>
      <c r="AQ8" s="643"/>
      <c r="AR8" s="643"/>
      <c r="AS8" s="643"/>
      <c r="AT8" s="643"/>
      <c r="AU8" s="643"/>
      <c r="AV8" s="643"/>
      <c r="AW8" s="643"/>
      <c r="AX8" s="643"/>
      <c r="AY8" s="643"/>
      <c r="AZ8" s="643"/>
      <c r="BA8" s="643"/>
      <c r="BB8" s="643"/>
      <c r="BC8" s="643"/>
      <c r="BD8" s="643"/>
      <c r="BE8" s="643"/>
      <c r="BF8" s="644"/>
      <c r="BG8" s="645">
        <v>8984</v>
      </c>
      <c r="BH8" s="646"/>
      <c r="BI8" s="646"/>
      <c r="BJ8" s="646"/>
      <c r="BK8" s="646"/>
      <c r="BL8" s="646"/>
      <c r="BM8" s="646"/>
      <c r="BN8" s="647"/>
      <c r="BO8" s="648">
        <v>1.6</v>
      </c>
      <c r="BP8" s="648"/>
      <c r="BQ8" s="648"/>
      <c r="BR8" s="648"/>
      <c r="BS8" s="654" t="s">
        <v>224</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691066</v>
      </c>
      <c r="CS8" s="646"/>
      <c r="CT8" s="646"/>
      <c r="CU8" s="646"/>
      <c r="CV8" s="646"/>
      <c r="CW8" s="646"/>
      <c r="CX8" s="646"/>
      <c r="CY8" s="647"/>
      <c r="CZ8" s="648">
        <v>25.1</v>
      </c>
      <c r="DA8" s="648"/>
      <c r="DB8" s="648"/>
      <c r="DC8" s="648"/>
      <c r="DD8" s="654">
        <v>14632</v>
      </c>
      <c r="DE8" s="646"/>
      <c r="DF8" s="646"/>
      <c r="DG8" s="646"/>
      <c r="DH8" s="646"/>
      <c r="DI8" s="646"/>
      <c r="DJ8" s="646"/>
      <c r="DK8" s="646"/>
      <c r="DL8" s="646"/>
      <c r="DM8" s="646"/>
      <c r="DN8" s="646"/>
      <c r="DO8" s="646"/>
      <c r="DP8" s="647"/>
      <c r="DQ8" s="654">
        <v>421543</v>
      </c>
      <c r="DR8" s="646"/>
      <c r="DS8" s="646"/>
      <c r="DT8" s="646"/>
      <c r="DU8" s="646"/>
      <c r="DV8" s="646"/>
      <c r="DW8" s="646"/>
      <c r="DX8" s="646"/>
      <c r="DY8" s="646"/>
      <c r="DZ8" s="646"/>
      <c r="EA8" s="646"/>
      <c r="EB8" s="646"/>
      <c r="EC8" s="655"/>
    </row>
    <row r="9" spans="2:143" ht="11.25" customHeight="1" x14ac:dyDescent="0.15">
      <c r="B9" s="642" t="s">
        <v>238</v>
      </c>
      <c r="C9" s="643"/>
      <c r="D9" s="643"/>
      <c r="E9" s="643"/>
      <c r="F9" s="643"/>
      <c r="G9" s="643"/>
      <c r="H9" s="643"/>
      <c r="I9" s="643"/>
      <c r="J9" s="643"/>
      <c r="K9" s="643"/>
      <c r="L9" s="643"/>
      <c r="M9" s="643"/>
      <c r="N9" s="643"/>
      <c r="O9" s="643"/>
      <c r="P9" s="643"/>
      <c r="Q9" s="644"/>
      <c r="R9" s="645">
        <v>941</v>
      </c>
      <c r="S9" s="646"/>
      <c r="T9" s="646"/>
      <c r="U9" s="646"/>
      <c r="V9" s="646"/>
      <c r="W9" s="646"/>
      <c r="X9" s="646"/>
      <c r="Y9" s="647"/>
      <c r="Z9" s="648">
        <v>0</v>
      </c>
      <c r="AA9" s="648"/>
      <c r="AB9" s="648"/>
      <c r="AC9" s="648"/>
      <c r="AD9" s="649">
        <v>941</v>
      </c>
      <c r="AE9" s="649"/>
      <c r="AF9" s="649"/>
      <c r="AG9" s="649"/>
      <c r="AH9" s="649"/>
      <c r="AI9" s="649"/>
      <c r="AJ9" s="649"/>
      <c r="AK9" s="649"/>
      <c r="AL9" s="650">
        <v>0.1</v>
      </c>
      <c r="AM9" s="651"/>
      <c r="AN9" s="651"/>
      <c r="AO9" s="652"/>
      <c r="AP9" s="642" t="s">
        <v>239</v>
      </c>
      <c r="AQ9" s="643"/>
      <c r="AR9" s="643"/>
      <c r="AS9" s="643"/>
      <c r="AT9" s="643"/>
      <c r="AU9" s="643"/>
      <c r="AV9" s="643"/>
      <c r="AW9" s="643"/>
      <c r="AX9" s="643"/>
      <c r="AY9" s="643"/>
      <c r="AZ9" s="643"/>
      <c r="BA9" s="643"/>
      <c r="BB9" s="643"/>
      <c r="BC9" s="643"/>
      <c r="BD9" s="643"/>
      <c r="BE9" s="643"/>
      <c r="BF9" s="644"/>
      <c r="BG9" s="645">
        <v>204493</v>
      </c>
      <c r="BH9" s="646"/>
      <c r="BI9" s="646"/>
      <c r="BJ9" s="646"/>
      <c r="BK9" s="646"/>
      <c r="BL9" s="646"/>
      <c r="BM9" s="646"/>
      <c r="BN9" s="647"/>
      <c r="BO9" s="648">
        <v>37.4</v>
      </c>
      <c r="BP9" s="648"/>
      <c r="BQ9" s="648"/>
      <c r="BR9" s="648"/>
      <c r="BS9" s="654" t="s">
        <v>224</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218069</v>
      </c>
      <c r="CS9" s="646"/>
      <c r="CT9" s="646"/>
      <c r="CU9" s="646"/>
      <c r="CV9" s="646"/>
      <c r="CW9" s="646"/>
      <c r="CX9" s="646"/>
      <c r="CY9" s="647"/>
      <c r="CZ9" s="648">
        <v>7.9</v>
      </c>
      <c r="DA9" s="648"/>
      <c r="DB9" s="648"/>
      <c r="DC9" s="648"/>
      <c r="DD9" s="654">
        <v>2406</v>
      </c>
      <c r="DE9" s="646"/>
      <c r="DF9" s="646"/>
      <c r="DG9" s="646"/>
      <c r="DH9" s="646"/>
      <c r="DI9" s="646"/>
      <c r="DJ9" s="646"/>
      <c r="DK9" s="646"/>
      <c r="DL9" s="646"/>
      <c r="DM9" s="646"/>
      <c r="DN9" s="646"/>
      <c r="DO9" s="646"/>
      <c r="DP9" s="647"/>
      <c r="DQ9" s="654">
        <v>207047</v>
      </c>
      <c r="DR9" s="646"/>
      <c r="DS9" s="646"/>
      <c r="DT9" s="646"/>
      <c r="DU9" s="646"/>
      <c r="DV9" s="646"/>
      <c r="DW9" s="646"/>
      <c r="DX9" s="646"/>
      <c r="DY9" s="646"/>
      <c r="DZ9" s="646"/>
      <c r="EA9" s="646"/>
      <c r="EB9" s="646"/>
      <c r="EC9" s="655"/>
    </row>
    <row r="10" spans="2:143" ht="11.25" customHeight="1" x14ac:dyDescent="0.15">
      <c r="B10" s="642" t="s">
        <v>241</v>
      </c>
      <c r="C10" s="643"/>
      <c r="D10" s="643"/>
      <c r="E10" s="643"/>
      <c r="F10" s="643"/>
      <c r="G10" s="643"/>
      <c r="H10" s="643"/>
      <c r="I10" s="643"/>
      <c r="J10" s="643"/>
      <c r="K10" s="643"/>
      <c r="L10" s="643"/>
      <c r="M10" s="643"/>
      <c r="N10" s="643"/>
      <c r="O10" s="643"/>
      <c r="P10" s="643"/>
      <c r="Q10" s="644"/>
      <c r="R10" s="645" t="s">
        <v>224</v>
      </c>
      <c r="S10" s="646"/>
      <c r="T10" s="646"/>
      <c r="U10" s="646"/>
      <c r="V10" s="646"/>
      <c r="W10" s="646"/>
      <c r="X10" s="646"/>
      <c r="Y10" s="647"/>
      <c r="Z10" s="648" t="s">
        <v>233</v>
      </c>
      <c r="AA10" s="648"/>
      <c r="AB10" s="648"/>
      <c r="AC10" s="648"/>
      <c r="AD10" s="649" t="s">
        <v>224</v>
      </c>
      <c r="AE10" s="649"/>
      <c r="AF10" s="649"/>
      <c r="AG10" s="649"/>
      <c r="AH10" s="649"/>
      <c r="AI10" s="649"/>
      <c r="AJ10" s="649"/>
      <c r="AK10" s="649"/>
      <c r="AL10" s="650" t="s">
        <v>224</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8708</v>
      </c>
      <c r="BH10" s="646"/>
      <c r="BI10" s="646"/>
      <c r="BJ10" s="646"/>
      <c r="BK10" s="646"/>
      <c r="BL10" s="646"/>
      <c r="BM10" s="646"/>
      <c r="BN10" s="647"/>
      <c r="BO10" s="648">
        <v>1.6</v>
      </c>
      <c r="BP10" s="648"/>
      <c r="BQ10" s="648"/>
      <c r="BR10" s="648"/>
      <c r="BS10" s="654" t="s">
        <v>233</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t="s">
        <v>233</v>
      </c>
      <c r="CS10" s="646"/>
      <c r="CT10" s="646"/>
      <c r="CU10" s="646"/>
      <c r="CV10" s="646"/>
      <c r="CW10" s="646"/>
      <c r="CX10" s="646"/>
      <c r="CY10" s="647"/>
      <c r="CZ10" s="648" t="s">
        <v>224</v>
      </c>
      <c r="DA10" s="648"/>
      <c r="DB10" s="648"/>
      <c r="DC10" s="648"/>
      <c r="DD10" s="654" t="s">
        <v>233</v>
      </c>
      <c r="DE10" s="646"/>
      <c r="DF10" s="646"/>
      <c r="DG10" s="646"/>
      <c r="DH10" s="646"/>
      <c r="DI10" s="646"/>
      <c r="DJ10" s="646"/>
      <c r="DK10" s="646"/>
      <c r="DL10" s="646"/>
      <c r="DM10" s="646"/>
      <c r="DN10" s="646"/>
      <c r="DO10" s="646"/>
      <c r="DP10" s="647"/>
      <c r="DQ10" s="654" t="s">
        <v>233</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83191</v>
      </c>
      <c r="S11" s="646"/>
      <c r="T11" s="646"/>
      <c r="U11" s="646"/>
      <c r="V11" s="646"/>
      <c r="W11" s="646"/>
      <c r="X11" s="646"/>
      <c r="Y11" s="647"/>
      <c r="Z11" s="650">
        <v>2.7</v>
      </c>
      <c r="AA11" s="651"/>
      <c r="AB11" s="651"/>
      <c r="AC11" s="663"/>
      <c r="AD11" s="654">
        <v>83191</v>
      </c>
      <c r="AE11" s="646"/>
      <c r="AF11" s="646"/>
      <c r="AG11" s="646"/>
      <c r="AH11" s="646"/>
      <c r="AI11" s="646"/>
      <c r="AJ11" s="646"/>
      <c r="AK11" s="647"/>
      <c r="AL11" s="650">
        <v>4.5999999999999996</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26357</v>
      </c>
      <c r="BH11" s="646"/>
      <c r="BI11" s="646"/>
      <c r="BJ11" s="646"/>
      <c r="BK11" s="646"/>
      <c r="BL11" s="646"/>
      <c r="BM11" s="646"/>
      <c r="BN11" s="647"/>
      <c r="BO11" s="648">
        <v>4.8</v>
      </c>
      <c r="BP11" s="648"/>
      <c r="BQ11" s="648"/>
      <c r="BR11" s="648"/>
      <c r="BS11" s="654" t="s">
        <v>233</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449954</v>
      </c>
      <c r="CS11" s="646"/>
      <c r="CT11" s="646"/>
      <c r="CU11" s="646"/>
      <c r="CV11" s="646"/>
      <c r="CW11" s="646"/>
      <c r="CX11" s="646"/>
      <c r="CY11" s="647"/>
      <c r="CZ11" s="648">
        <v>16.3</v>
      </c>
      <c r="DA11" s="648"/>
      <c r="DB11" s="648"/>
      <c r="DC11" s="648"/>
      <c r="DD11" s="654">
        <v>35830</v>
      </c>
      <c r="DE11" s="646"/>
      <c r="DF11" s="646"/>
      <c r="DG11" s="646"/>
      <c r="DH11" s="646"/>
      <c r="DI11" s="646"/>
      <c r="DJ11" s="646"/>
      <c r="DK11" s="646"/>
      <c r="DL11" s="646"/>
      <c r="DM11" s="646"/>
      <c r="DN11" s="646"/>
      <c r="DO11" s="646"/>
      <c r="DP11" s="647"/>
      <c r="DQ11" s="654">
        <v>280974</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t="s">
        <v>233</v>
      </c>
      <c r="S12" s="646"/>
      <c r="T12" s="646"/>
      <c r="U12" s="646"/>
      <c r="V12" s="646"/>
      <c r="W12" s="646"/>
      <c r="X12" s="646"/>
      <c r="Y12" s="647"/>
      <c r="Z12" s="648" t="s">
        <v>224</v>
      </c>
      <c r="AA12" s="648"/>
      <c r="AB12" s="648"/>
      <c r="AC12" s="648"/>
      <c r="AD12" s="649" t="s">
        <v>233</v>
      </c>
      <c r="AE12" s="649"/>
      <c r="AF12" s="649"/>
      <c r="AG12" s="649"/>
      <c r="AH12" s="649"/>
      <c r="AI12" s="649"/>
      <c r="AJ12" s="649"/>
      <c r="AK12" s="649"/>
      <c r="AL12" s="650" t="s">
        <v>233</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253579</v>
      </c>
      <c r="BH12" s="646"/>
      <c r="BI12" s="646"/>
      <c r="BJ12" s="646"/>
      <c r="BK12" s="646"/>
      <c r="BL12" s="646"/>
      <c r="BM12" s="646"/>
      <c r="BN12" s="647"/>
      <c r="BO12" s="648">
        <v>46.4</v>
      </c>
      <c r="BP12" s="648"/>
      <c r="BQ12" s="648"/>
      <c r="BR12" s="648"/>
      <c r="BS12" s="654" t="s">
        <v>224</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19985</v>
      </c>
      <c r="CS12" s="646"/>
      <c r="CT12" s="646"/>
      <c r="CU12" s="646"/>
      <c r="CV12" s="646"/>
      <c r="CW12" s="646"/>
      <c r="CX12" s="646"/>
      <c r="CY12" s="647"/>
      <c r="CZ12" s="648">
        <v>0.7</v>
      </c>
      <c r="DA12" s="648"/>
      <c r="DB12" s="648"/>
      <c r="DC12" s="648"/>
      <c r="DD12" s="654" t="s">
        <v>224</v>
      </c>
      <c r="DE12" s="646"/>
      <c r="DF12" s="646"/>
      <c r="DG12" s="646"/>
      <c r="DH12" s="646"/>
      <c r="DI12" s="646"/>
      <c r="DJ12" s="646"/>
      <c r="DK12" s="646"/>
      <c r="DL12" s="646"/>
      <c r="DM12" s="646"/>
      <c r="DN12" s="646"/>
      <c r="DO12" s="646"/>
      <c r="DP12" s="647"/>
      <c r="DQ12" s="654">
        <v>15540</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137</v>
      </c>
      <c r="S13" s="646"/>
      <c r="T13" s="646"/>
      <c r="U13" s="646"/>
      <c r="V13" s="646"/>
      <c r="W13" s="646"/>
      <c r="X13" s="646"/>
      <c r="Y13" s="647"/>
      <c r="Z13" s="648" t="s">
        <v>224</v>
      </c>
      <c r="AA13" s="648"/>
      <c r="AB13" s="648"/>
      <c r="AC13" s="648"/>
      <c r="AD13" s="649" t="s">
        <v>224</v>
      </c>
      <c r="AE13" s="649"/>
      <c r="AF13" s="649"/>
      <c r="AG13" s="649"/>
      <c r="AH13" s="649"/>
      <c r="AI13" s="649"/>
      <c r="AJ13" s="649"/>
      <c r="AK13" s="649"/>
      <c r="AL13" s="650" t="s">
        <v>137</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253578</v>
      </c>
      <c r="BH13" s="646"/>
      <c r="BI13" s="646"/>
      <c r="BJ13" s="646"/>
      <c r="BK13" s="646"/>
      <c r="BL13" s="646"/>
      <c r="BM13" s="646"/>
      <c r="BN13" s="647"/>
      <c r="BO13" s="648">
        <v>46.4</v>
      </c>
      <c r="BP13" s="648"/>
      <c r="BQ13" s="648"/>
      <c r="BR13" s="648"/>
      <c r="BS13" s="654" t="s">
        <v>224</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193288</v>
      </c>
      <c r="CS13" s="646"/>
      <c r="CT13" s="646"/>
      <c r="CU13" s="646"/>
      <c r="CV13" s="646"/>
      <c r="CW13" s="646"/>
      <c r="CX13" s="646"/>
      <c r="CY13" s="647"/>
      <c r="CZ13" s="648">
        <v>7</v>
      </c>
      <c r="DA13" s="648"/>
      <c r="DB13" s="648"/>
      <c r="DC13" s="648"/>
      <c r="DD13" s="654">
        <v>42099</v>
      </c>
      <c r="DE13" s="646"/>
      <c r="DF13" s="646"/>
      <c r="DG13" s="646"/>
      <c r="DH13" s="646"/>
      <c r="DI13" s="646"/>
      <c r="DJ13" s="646"/>
      <c r="DK13" s="646"/>
      <c r="DL13" s="646"/>
      <c r="DM13" s="646"/>
      <c r="DN13" s="646"/>
      <c r="DO13" s="646"/>
      <c r="DP13" s="647"/>
      <c r="DQ13" s="654">
        <v>87241</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2929</v>
      </c>
      <c r="S14" s="646"/>
      <c r="T14" s="646"/>
      <c r="U14" s="646"/>
      <c r="V14" s="646"/>
      <c r="W14" s="646"/>
      <c r="X14" s="646"/>
      <c r="Y14" s="647"/>
      <c r="Z14" s="648">
        <v>0.1</v>
      </c>
      <c r="AA14" s="648"/>
      <c r="AB14" s="648"/>
      <c r="AC14" s="648"/>
      <c r="AD14" s="649">
        <v>2929</v>
      </c>
      <c r="AE14" s="649"/>
      <c r="AF14" s="649"/>
      <c r="AG14" s="649"/>
      <c r="AH14" s="649"/>
      <c r="AI14" s="649"/>
      <c r="AJ14" s="649"/>
      <c r="AK14" s="649"/>
      <c r="AL14" s="650">
        <v>0.2</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18126</v>
      </c>
      <c r="BH14" s="646"/>
      <c r="BI14" s="646"/>
      <c r="BJ14" s="646"/>
      <c r="BK14" s="646"/>
      <c r="BL14" s="646"/>
      <c r="BM14" s="646"/>
      <c r="BN14" s="647"/>
      <c r="BO14" s="648">
        <v>3.3</v>
      </c>
      <c r="BP14" s="648"/>
      <c r="BQ14" s="648"/>
      <c r="BR14" s="648"/>
      <c r="BS14" s="654" t="s">
        <v>224</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131140</v>
      </c>
      <c r="CS14" s="646"/>
      <c r="CT14" s="646"/>
      <c r="CU14" s="646"/>
      <c r="CV14" s="646"/>
      <c r="CW14" s="646"/>
      <c r="CX14" s="646"/>
      <c r="CY14" s="647"/>
      <c r="CZ14" s="648">
        <v>4.8</v>
      </c>
      <c r="DA14" s="648"/>
      <c r="DB14" s="648"/>
      <c r="DC14" s="648"/>
      <c r="DD14" s="654">
        <v>5707</v>
      </c>
      <c r="DE14" s="646"/>
      <c r="DF14" s="646"/>
      <c r="DG14" s="646"/>
      <c r="DH14" s="646"/>
      <c r="DI14" s="646"/>
      <c r="DJ14" s="646"/>
      <c r="DK14" s="646"/>
      <c r="DL14" s="646"/>
      <c r="DM14" s="646"/>
      <c r="DN14" s="646"/>
      <c r="DO14" s="646"/>
      <c r="DP14" s="647"/>
      <c r="DQ14" s="654">
        <v>127309</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224</v>
      </c>
      <c r="S15" s="646"/>
      <c r="T15" s="646"/>
      <c r="U15" s="646"/>
      <c r="V15" s="646"/>
      <c r="W15" s="646"/>
      <c r="X15" s="646"/>
      <c r="Y15" s="647"/>
      <c r="Z15" s="648" t="s">
        <v>224</v>
      </c>
      <c r="AA15" s="648"/>
      <c r="AB15" s="648"/>
      <c r="AC15" s="648"/>
      <c r="AD15" s="649" t="s">
        <v>224</v>
      </c>
      <c r="AE15" s="649"/>
      <c r="AF15" s="649"/>
      <c r="AG15" s="649"/>
      <c r="AH15" s="649"/>
      <c r="AI15" s="649"/>
      <c r="AJ15" s="649"/>
      <c r="AK15" s="649"/>
      <c r="AL15" s="650" t="s">
        <v>233</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26414</v>
      </c>
      <c r="BH15" s="646"/>
      <c r="BI15" s="646"/>
      <c r="BJ15" s="646"/>
      <c r="BK15" s="646"/>
      <c r="BL15" s="646"/>
      <c r="BM15" s="646"/>
      <c r="BN15" s="647"/>
      <c r="BO15" s="648">
        <v>4.8</v>
      </c>
      <c r="BP15" s="648"/>
      <c r="BQ15" s="648"/>
      <c r="BR15" s="648"/>
      <c r="BS15" s="654" t="s">
        <v>233</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353946</v>
      </c>
      <c r="CS15" s="646"/>
      <c r="CT15" s="646"/>
      <c r="CU15" s="646"/>
      <c r="CV15" s="646"/>
      <c r="CW15" s="646"/>
      <c r="CX15" s="646"/>
      <c r="CY15" s="647"/>
      <c r="CZ15" s="648">
        <v>12.8</v>
      </c>
      <c r="DA15" s="648"/>
      <c r="DB15" s="648"/>
      <c r="DC15" s="648"/>
      <c r="DD15" s="654">
        <v>44285</v>
      </c>
      <c r="DE15" s="646"/>
      <c r="DF15" s="646"/>
      <c r="DG15" s="646"/>
      <c r="DH15" s="646"/>
      <c r="DI15" s="646"/>
      <c r="DJ15" s="646"/>
      <c r="DK15" s="646"/>
      <c r="DL15" s="646"/>
      <c r="DM15" s="646"/>
      <c r="DN15" s="646"/>
      <c r="DO15" s="646"/>
      <c r="DP15" s="647"/>
      <c r="DQ15" s="654">
        <v>297942</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918</v>
      </c>
      <c r="S16" s="646"/>
      <c r="T16" s="646"/>
      <c r="U16" s="646"/>
      <c r="V16" s="646"/>
      <c r="W16" s="646"/>
      <c r="X16" s="646"/>
      <c r="Y16" s="647"/>
      <c r="Z16" s="648">
        <v>0</v>
      </c>
      <c r="AA16" s="648"/>
      <c r="AB16" s="648"/>
      <c r="AC16" s="648"/>
      <c r="AD16" s="649">
        <v>918</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224</v>
      </c>
      <c r="BH16" s="646"/>
      <c r="BI16" s="646"/>
      <c r="BJ16" s="646"/>
      <c r="BK16" s="646"/>
      <c r="BL16" s="646"/>
      <c r="BM16" s="646"/>
      <c r="BN16" s="647"/>
      <c r="BO16" s="648" t="s">
        <v>224</v>
      </c>
      <c r="BP16" s="648"/>
      <c r="BQ16" s="648"/>
      <c r="BR16" s="648"/>
      <c r="BS16" s="654" t="s">
        <v>233</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13980</v>
      </c>
      <c r="CS16" s="646"/>
      <c r="CT16" s="646"/>
      <c r="CU16" s="646"/>
      <c r="CV16" s="646"/>
      <c r="CW16" s="646"/>
      <c r="CX16" s="646"/>
      <c r="CY16" s="647"/>
      <c r="CZ16" s="648">
        <v>0.5</v>
      </c>
      <c r="DA16" s="648"/>
      <c r="DB16" s="648"/>
      <c r="DC16" s="648"/>
      <c r="DD16" s="654" t="s">
        <v>224</v>
      </c>
      <c r="DE16" s="646"/>
      <c r="DF16" s="646"/>
      <c r="DG16" s="646"/>
      <c r="DH16" s="646"/>
      <c r="DI16" s="646"/>
      <c r="DJ16" s="646"/>
      <c r="DK16" s="646"/>
      <c r="DL16" s="646"/>
      <c r="DM16" s="646"/>
      <c r="DN16" s="646"/>
      <c r="DO16" s="646"/>
      <c r="DP16" s="647"/>
      <c r="DQ16" s="654">
        <v>8453</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15263</v>
      </c>
      <c r="S17" s="646"/>
      <c r="T17" s="646"/>
      <c r="U17" s="646"/>
      <c r="V17" s="646"/>
      <c r="W17" s="646"/>
      <c r="X17" s="646"/>
      <c r="Y17" s="647"/>
      <c r="Z17" s="648">
        <v>0.5</v>
      </c>
      <c r="AA17" s="648"/>
      <c r="AB17" s="648"/>
      <c r="AC17" s="648"/>
      <c r="AD17" s="649">
        <v>15263</v>
      </c>
      <c r="AE17" s="649"/>
      <c r="AF17" s="649"/>
      <c r="AG17" s="649"/>
      <c r="AH17" s="649"/>
      <c r="AI17" s="649"/>
      <c r="AJ17" s="649"/>
      <c r="AK17" s="649"/>
      <c r="AL17" s="650">
        <v>0.9</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224</v>
      </c>
      <c r="BH17" s="646"/>
      <c r="BI17" s="646"/>
      <c r="BJ17" s="646"/>
      <c r="BK17" s="646"/>
      <c r="BL17" s="646"/>
      <c r="BM17" s="646"/>
      <c r="BN17" s="647"/>
      <c r="BO17" s="648" t="s">
        <v>224</v>
      </c>
      <c r="BP17" s="648"/>
      <c r="BQ17" s="648"/>
      <c r="BR17" s="648"/>
      <c r="BS17" s="654" t="s">
        <v>233</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225986</v>
      </c>
      <c r="CS17" s="646"/>
      <c r="CT17" s="646"/>
      <c r="CU17" s="646"/>
      <c r="CV17" s="646"/>
      <c r="CW17" s="646"/>
      <c r="CX17" s="646"/>
      <c r="CY17" s="647"/>
      <c r="CZ17" s="648">
        <v>8.1999999999999993</v>
      </c>
      <c r="DA17" s="648"/>
      <c r="DB17" s="648"/>
      <c r="DC17" s="648"/>
      <c r="DD17" s="654" t="s">
        <v>224</v>
      </c>
      <c r="DE17" s="646"/>
      <c r="DF17" s="646"/>
      <c r="DG17" s="646"/>
      <c r="DH17" s="646"/>
      <c r="DI17" s="646"/>
      <c r="DJ17" s="646"/>
      <c r="DK17" s="646"/>
      <c r="DL17" s="646"/>
      <c r="DM17" s="646"/>
      <c r="DN17" s="646"/>
      <c r="DO17" s="646"/>
      <c r="DP17" s="647"/>
      <c r="DQ17" s="654">
        <v>225986</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4082</v>
      </c>
      <c r="S18" s="646"/>
      <c r="T18" s="646"/>
      <c r="U18" s="646"/>
      <c r="V18" s="646"/>
      <c r="W18" s="646"/>
      <c r="X18" s="646"/>
      <c r="Y18" s="647"/>
      <c r="Z18" s="648">
        <v>0.1</v>
      </c>
      <c r="AA18" s="648"/>
      <c r="AB18" s="648"/>
      <c r="AC18" s="648"/>
      <c r="AD18" s="649">
        <v>4082</v>
      </c>
      <c r="AE18" s="649"/>
      <c r="AF18" s="649"/>
      <c r="AG18" s="649"/>
      <c r="AH18" s="649"/>
      <c r="AI18" s="649"/>
      <c r="AJ18" s="649"/>
      <c r="AK18" s="649"/>
      <c r="AL18" s="650">
        <v>0.2</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224</v>
      </c>
      <c r="BH18" s="646"/>
      <c r="BI18" s="646"/>
      <c r="BJ18" s="646"/>
      <c r="BK18" s="646"/>
      <c r="BL18" s="646"/>
      <c r="BM18" s="646"/>
      <c r="BN18" s="647"/>
      <c r="BO18" s="648" t="s">
        <v>233</v>
      </c>
      <c r="BP18" s="648"/>
      <c r="BQ18" s="648"/>
      <c r="BR18" s="648"/>
      <c r="BS18" s="654" t="s">
        <v>224</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224</v>
      </c>
      <c r="CS18" s="646"/>
      <c r="CT18" s="646"/>
      <c r="CU18" s="646"/>
      <c r="CV18" s="646"/>
      <c r="CW18" s="646"/>
      <c r="CX18" s="646"/>
      <c r="CY18" s="647"/>
      <c r="CZ18" s="648" t="s">
        <v>224</v>
      </c>
      <c r="DA18" s="648"/>
      <c r="DB18" s="648"/>
      <c r="DC18" s="648"/>
      <c r="DD18" s="654" t="s">
        <v>233</v>
      </c>
      <c r="DE18" s="646"/>
      <c r="DF18" s="646"/>
      <c r="DG18" s="646"/>
      <c r="DH18" s="646"/>
      <c r="DI18" s="646"/>
      <c r="DJ18" s="646"/>
      <c r="DK18" s="646"/>
      <c r="DL18" s="646"/>
      <c r="DM18" s="646"/>
      <c r="DN18" s="646"/>
      <c r="DO18" s="646"/>
      <c r="DP18" s="647"/>
      <c r="DQ18" s="654" t="s">
        <v>224</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395</v>
      </c>
      <c r="S19" s="646"/>
      <c r="T19" s="646"/>
      <c r="U19" s="646"/>
      <c r="V19" s="646"/>
      <c r="W19" s="646"/>
      <c r="X19" s="646"/>
      <c r="Y19" s="647"/>
      <c r="Z19" s="648">
        <v>0</v>
      </c>
      <c r="AA19" s="648"/>
      <c r="AB19" s="648"/>
      <c r="AC19" s="648"/>
      <c r="AD19" s="649">
        <v>395</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t="s">
        <v>224</v>
      </c>
      <c r="BH19" s="646"/>
      <c r="BI19" s="646"/>
      <c r="BJ19" s="646"/>
      <c r="BK19" s="646"/>
      <c r="BL19" s="646"/>
      <c r="BM19" s="646"/>
      <c r="BN19" s="647"/>
      <c r="BO19" s="648" t="s">
        <v>233</v>
      </c>
      <c r="BP19" s="648"/>
      <c r="BQ19" s="648"/>
      <c r="BR19" s="648"/>
      <c r="BS19" s="654" t="s">
        <v>224</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224</v>
      </c>
      <c r="CS19" s="646"/>
      <c r="CT19" s="646"/>
      <c r="CU19" s="646"/>
      <c r="CV19" s="646"/>
      <c r="CW19" s="646"/>
      <c r="CX19" s="646"/>
      <c r="CY19" s="647"/>
      <c r="CZ19" s="648" t="s">
        <v>233</v>
      </c>
      <c r="DA19" s="648"/>
      <c r="DB19" s="648"/>
      <c r="DC19" s="648"/>
      <c r="DD19" s="654" t="s">
        <v>224</v>
      </c>
      <c r="DE19" s="646"/>
      <c r="DF19" s="646"/>
      <c r="DG19" s="646"/>
      <c r="DH19" s="646"/>
      <c r="DI19" s="646"/>
      <c r="DJ19" s="646"/>
      <c r="DK19" s="646"/>
      <c r="DL19" s="646"/>
      <c r="DM19" s="646"/>
      <c r="DN19" s="646"/>
      <c r="DO19" s="646"/>
      <c r="DP19" s="647"/>
      <c r="DQ19" s="654" t="s">
        <v>224</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119</v>
      </c>
      <c r="S20" s="646"/>
      <c r="T20" s="646"/>
      <c r="U20" s="646"/>
      <c r="V20" s="646"/>
      <c r="W20" s="646"/>
      <c r="X20" s="646"/>
      <c r="Y20" s="647"/>
      <c r="Z20" s="648">
        <v>0</v>
      </c>
      <c r="AA20" s="648"/>
      <c r="AB20" s="648"/>
      <c r="AC20" s="648"/>
      <c r="AD20" s="649">
        <v>119</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t="s">
        <v>224</v>
      </c>
      <c r="BH20" s="646"/>
      <c r="BI20" s="646"/>
      <c r="BJ20" s="646"/>
      <c r="BK20" s="646"/>
      <c r="BL20" s="646"/>
      <c r="BM20" s="646"/>
      <c r="BN20" s="647"/>
      <c r="BO20" s="648" t="s">
        <v>233</v>
      </c>
      <c r="BP20" s="648"/>
      <c r="BQ20" s="648"/>
      <c r="BR20" s="648"/>
      <c r="BS20" s="654" t="s">
        <v>233</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2755409</v>
      </c>
      <c r="CS20" s="646"/>
      <c r="CT20" s="646"/>
      <c r="CU20" s="646"/>
      <c r="CV20" s="646"/>
      <c r="CW20" s="646"/>
      <c r="CX20" s="646"/>
      <c r="CY20" s="647"/>
      <c r="CZ20" s="648">
        <v>100</v>
      </c>
      <c r="DA20" s="648"/>
      <c r="DB20" s="648"/>
      <c r="DC20" s="648"/>
      <c r="DD20" s="654">
        <v>173748</v>
      </c>
      <c r="DE20" s="646"/>
      <c r="DF20" s="646"/>
      <c r="DG20" s="646"/>
      <c r="DH20" s="646"/>
      <c r="DI20" s="646"/>
      <c r="DJ20" s="646"/>
      <c r="DK20" s="646"/>
      <c r="DL20" s="646"/>
      <c r="DM20" s="646"/>
      <c r="DN20" s="646"/>
      <c r="DO20" s="646"/>
      <c r="DP20" s="647"/>
      <c r="DQ20" s="654">
        <v>2096177</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10667</v>
      </c>
      <c r="S21" s="646"/>
      <c r="T21" s="646"/>
      <c r="U21" s="646"/>
      <c r="V21" s="646"/>
      <c r="W21" s="646"/>
      <c r="X21" s="646"/>
      <c r="Y21" s="647"/>
      <c r="Z21" s="648">
        <v>0.3</v>
      </c>
      <c r="AA21" s="648"/>
      <c r="AB21" s="648"/>
      <c r="AC21" s="648"/>
      <c r="AD21" s="649">
        <v>10667</v>
      </c>
      <c r="AE21" s="649"/>
      <c r="AF21" s="649"/>
      <c r="AG21" s="649"/>
      <c r="AH21" s="649"/>
      <c r="AI21" s="649"/>
      <c r="AJ21" s="649"/>
      <c r="AK21" s="649"/>
      <c r="AL21" s="650">
        <v>0.6</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t="s">
        <v>224</v>
      </c>
      <c r="BH21" s="646"/>
      <c r="BI21" s="646"/>
      <c r="BJ21" s="646"/>
      <c r="BK21" s="646"/>
      <c r="BL21" s="646"/>
      <c r="BM21" s="646"/>
      <c r="BN21" s="647"/>
      <c r="BO21" s="648" t="s">
        <v>233</v>
      </c>
      <c r="BP21" s="648"/>
      <c r="BQ21" s="648"/>
      <c r="BR21" s="648"/>
      <c r="BS21" s="654" t="s">
        <v>224</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1341174</v>
      </c>
      <c r="S22" s="646"/>
      <c r="T22" s="646"/>
      <c r="U22" s="646"/>
      <c r="V22" s="646"/>
      <c r="W22" s="646"/>
      <c r="X22" s="646"/>
      <c r="Y22" s="647"/>
      <c r="Z22" s="648">
        <v>43.7</v>
      </c>
      <c r="AA22" s="648"/>
      <c r="AB22" s="648"/>
      <c r="AC22" s="648"/>
      <c r="AD22" s="649">
        <v>1109437</v>
      </c>
      <c r="AE22" s="649"/>
      <c r="AF22" s="649"/>
      <c r="AG22" s="649"/>
      <c r="AH22" s="649"/>
      <c r="AI22" s="649"/>
      <c r="AJ22" s="649"/>
      <c r="AK22" s="649"/>
      <c r="AL22" s="650">
        <v>61.9</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224</v>
      </c>
      <c r="BH22" s="646"/>
      <c r="BI22" s="646"/>
      <c r="BJ22" s="646"/>
      <c r="BK22" s="646"/>
      <c r="BL22" s="646"/>
      <c r="BM22" s="646"/>
      <c r="BN22" s="647"/>
      <c r="BO22" s="648" t="s">
        <v>137</v>
      </c>
      <c r="BP22" s="648"/>
      <c r="BQ22" s="648"/>
      <c r="BR22" s="648"/>
      <c r="BS22" s="654" t="s">
        <v>233</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v>1109437</v>
      </c>
      <c r="S23" s="646"/>
      <c r="T23" s="646"/>
      <c r="U23" s="646"/>
      <c r="V23" s="646"/>
      <c r="W23" s="646"/>
      <c r="X23" s="646"/>
      <c r="Y23" s="647"/>
      <c r="Z23" s="648">
        <v>36.1</v>
      </c>
      <c r="AA23" s="648"/>
      <c r="AB23" s="648"/>
      <c r="AC23" s="648"/>
      <c r="AD23" s="649">
        <v>1109437</v>
      </c>
      <c r="AE23" s="649"/>
      <c r="AF23" s="649"/>
      <c r="AG23" s="649"/>
      <c r="AH23" s="649"/>
      <c r="AI23" s="649"/>
      <c r="AJ23" s="649"/>
      <c r="AK23" s="649"/>
      <c r="AL23" s="650">
        <v>61.9</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t="s">
        <v>137</v>
      </c>
      <c r="BH23" s="646"/>
      <c r="BI23" s="646"/>
      <c r="BJ23" s="646"/>
      <c r="BK23" s="646"/>
      <c r="BL23" s="646"/>
      <c r="BM23" s="646"/>
      <c r="BN23" s="647"/>
      <c r="BO23" s="648" t="s">
        <v>224</v>
      </c>
      <c r="BP23" s="648"/>
      <c r="BQ23" s="648"/>
      <c r="BR23" s="648"/>
      <c r="BS23" s="654" t="s">
        <v>233</v>
      </c>
      <c r="BT23" s="646"/>
      <c r="BU23" s="646"/>
      <c r="BV23" s="646"/>
      <c r="BW23" s="646"/>
      <c r="BX23" s="646"/>
      <c r="BY23" s="646"/>
      <c r="BZ23" s="646"/>
      <c r="CA23" s="646"/>
      <c r="CB23" s="655"/>
      <c r="CD23" s="627" t="s">
        <v>218</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72312</v>
      </c>
      <c r="S24" s="646"/>
      <c r="T24" s="646"/>
      <c r="U24" s="646"/>
      <c r="V24" s="646"/>
      <c r="W24" s="646"/>
      <c r="X24" s="646"/>
      <c r="Y24" s="647"/>
      <c r="Z24" s="648">
        <v>2.4</v>
      </c>
      <c r="AA24" s="648"/>
      <c r="AB24" s="648"/>
      <c r="AC24" s="648"/>
      <c r="AD24" s="649" t="s">
        <v>224</v>
      </c>
      <c r="AE24" s="649"/>
      <c r="AF24" s="649"/>
      <c r="AG24" s="649"/>
      <c r="AH24" s="649"/>
      <c r="AI24" s="649"/>
      <c r="AJ24" s="649"/>
      <c r="AK24" s="649"/>
      <c r="AL24" s="650" t="s">
        <v>233</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233</v>
      </c>
      <c r="BH24" s="646"/>
      <c r="BI24" s="646"/>
      <c r="BJ24" s="646"/>
      <c r="BK24" s="646"/>
      <c r="BL24" s="646"/>
      <c r="BM24" s="646"/>
      <c r="BN24" s="647"/>
      <c r="BO24" s="648" t="s">
        <v>233</v>
      </c>
      <c r="BP24" s="648"/>
      <c r="BQ24" s="648"/>
      <c r="BR24" s="648"/>
      <c r="BS24" s="654" t="s">
        <v>137</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977116</v>
      </c>
      <c r="CS24" s="635"/>
      <c r="CT24" s="635"/>
      <c r="CU24" s="635"/>
      <c r="CV24" s="635"/>
      <c r="CW24" s="635"/>
      <c r="CX24" s="635"/>
      <c r="CY24" s="636"/>
      <c r="CZ24" s="639">
        <v>35.5</v>
      </c>
      <c r="DA24" s="640"/>
      <c r="DB24" s="640"/>
      <c r="DC24" s="659"/>
      <c r="DD24" s="683">
        <v>793088</v>
      </c>
      <c r="DE24" s="635"/>
      <c r="DF24" s="635"/>
      <c r="DG24" s="635"/>
      <c r="DH24" s="635"/>
      <c r="DI24" s="635"/>
      <c r="DJ24" s="635"/>
      <c r="DK24" s="636"/>
      <c r="DL24" s="683">
        <v>786163</v>
      </c>
      <c r="DM24" s="635"/>
      <c r="DN24" s="635"/>
      <c r="DO24" s="635"/>
      <c r="DP24" s="635"/>
      <c r="DQ24" s="635"/>
      <c r="DR24" s="635"/>
      <c r="DS24" s="635"/>
      <c r="DT24" s="635"/>
      <c r="DU24" s="635"/>
      <c r="DV24" s="636"/>
      <c r="DW24" s="639">
        <v>42.4</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v>159425</v>
      </c>
      <c r="S25" s="646"/>
      <c r="T25" s="646"/>
      <c r="U25" s="646"/>
      <c r="V25" s="646"/>
      <c r="W25" s="646"/>
      <c r="X25" s="646"/>
      <c r="Y25" s="647"/>
      <c r="Z25" s="648">
        <v>5.2</v>
      </c>
      <c r="AA25" s="648"/>
      <c r="AB25" s="648"/>
      <c r="AC25" s="648"/>
      <c r="AD25" s="649" t="s">
        <v>224</v>
      </c>
      <c r="AE25" s="649"/>
      <c r="AF25" s="649"/>
      <c r="AG25" s="649"/>
      <c r="AH25" s="649"/>
      <c r="AI25" s="649"/>
      <c r="AJ25" s="649"/>
      <c r="AK25" s="649"/>
      <c r="AL25" s="650" t="s">
        <v>224</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224</v>
      </c>
      <c r="BH25" s="646"/>
      <c r="BI25" s="646"/>
      <c r="BJ25" s="646"/>
      <c r="BK25" s="646"/>
      <c r="BL25" s="646"/>
      <c r="BM25" s="646"/>
      <c r="BN25" s="647"/>
      <c r="BO25" s="648" t="s">
        <v>224</v>
      </c>
      <c r="BP25" s="648"/>
      <c r="BQ25" s="648"/>
      <c r="BR25" s="648"/>
      <c r="BS25" s="654" t="s">
        <v>233</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524958</v>
      </c>
      <c r="CS25" s="679"/>
      <c r="CT25" s="679"/>
      <c r="CU25" s="679"/>
      <c r="CV25" s="679"/>
      <c r="CW25" s="679"/>
      <c r="CX25" s="679"/>
      <c r="CY25" s="680"/>
      <c r="CZ25" s="650">
        <v>19.100000000000001</v>
      </c>
      <c r="DA25" s="681"/>
      <c r="DB25" s="681"/>
      <c r="DC25" s="684"/>
      <c r="DD25" s="654">
        <v>496843</v>
      </c>
      <c r="DE25" s="679"/>
      <c r="DF25" s="679"/>
      <c r="DG25" s="679"/>
      <c r="DH25" s="679"/>
      <c r="DI25" s="679"/>
      <c r="DJ25" s="679"/>
      <c r="DK25" s="680"/>
      <c r="DL25" s="654">
        <v>489918</v>
      </c>
      <c r="DM25" s="679"/>
      <c r="DN25" s="679"/>
      <c r="DO25" s="679"/>
      <c r="DP25" s="679"/>
      <c r="DQ25" s="679"/>
      <c r="DR25" s="679"/>
      <c r="DS25" s="679"/>
      <c r="DT25" s="679"/>
      <c r="DU25" s="679"/>
      <c r="DV25" s="680"/>
      <c r="DW25" s="650">
        <v>26.4</v>
      </c>
      <c r="DX25" s="681"/>
      <c r="DY25" s="681"/>
      <c r="DZ25" s="681"/>
      <c r="EA25" s="681"/>
      <c r="EB25" s="681"/>
      <c r="EC25" s="682"/>
    </row>
    <row r="26" spans="2:133" ht="11.25" customHeight="1" x14ac:dyDescent="0.15">
      <c r="B26" s="642" t="s">
        <v>292</v>
      </c>
      <c r="C26" s="643"/>
      <c r="D26" s="643"/>
      <c r="E26" s="643"/>
      <c r="F26" s="643"/>
      <c r="G26" s="643"/>
      <c r="H26" s="643"/>
      <c r="I26" s="643"/>
      <c r="J26" s="643"/>
      <c r="K26" s="643"/>
      <c r="L26" s="643"/>
      <c r="M26" s="643"/>
      <c r="N26" s="643"/>
      <c r="O26" s="643"/>
      <c r="P26" s="643"/>
      <c r="Q26" s="644"/>
      <c r="R26" s="645">
        <v>2019780</v>
      </c>
      <c r="S26" s="646"/>
      <c r="T26" s="646"/>
      <c r="U26" s="646"/>
      <c r="V26" s="646"/>
      <c r="W26" s="646"/>
      <c r="X26" s="646"/>
      <c r="Y26" s="647"/>
      <c r="Z26" s="648">
        <v>65.8</v>
      </c>
      <c r="AA26" s="648"/>
      <c r="AB26" s="648"/>
      <c r="AC26" s="648"/>
      <c r="AD26" s="649">
        <v>1788043</v>
      </c>
      <c r="AE26" s="649"/>
      <c r="AF26" s="649"/>
      <c r="AG26" s="649"/>
      <c r="AH26" s="649"/>
      <c r="AI26" s="649"/>
      <c r="AJ26" s="649"/>
      <c r="AK26" s="649"/>
      <c r="AL26" s="650">
        <v>99.8</v>
      </c>
      <c r="AM26" s="651"/>
      <c r="AN26" s="651"/>
      <c r="AO26" s="652"/>
      <c r="AP26" s="664" t="s">
        <v>293</v>
      </c>
      <c r="AQ26" s="685"/>
      <c r="AR26" s="685"/>
      <c r="AS26" s="685"/>
      <c r="AT26" s="685"/>
      <c r="AU26" s="685"/>
      <c r="AV26" s="685"/>
      <c r="AW26" s="685"/>
      <c r="AX26" s="685"/>
      <c r="AY26" s="685"/>
      <c r="AZ26" s="685"/>
      <c r="BA26" s="685"/>
      <c r="BB26" s="685"/>
      <c r="BC26" s="685"/>
      <c r="BD26" s="685"/>
      <c r="BE26" s="685"/>
      <c r="BF26" s="666"/>
      <c r="BG26" s="645" t="s">
        <v>224</v>
      </c>
      <c r="BH26" s="646"/>
      <c r="BI26" s="646"/>
      <c r="BJ26" s="646"/>
      <c r="BK26" s="646"/>
      <c r="BL26" s="646"/>
      <c r="BM26" s="646"/>
      <c r="BN26" s="647"/>
      <c r="BO26" s="648" t="s">
        <v>224</v>
      </c>
      <c r="BP26" s="648"/>
      <c r="BQ26" s="648"/>
      <c r="BR26" s="648"/>
      <c r="BS26" s="654" t="s">
        <v>224</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319901</v>
      </c>
      <c r="CS26" s="646"/>
      <c r="CT26" s="646"/>
      <c r="CU26" s="646"/>
      <c r="CV26" s="646"/>
      <c r="CW26" s="646"/>
      <c r="CX26" s="646"/>
      <c r="CY26" s="647"/>
      <c r="CZ26" s="650">
        <v>11.6</v>
      </c>
      <c r="DA26" s="681"/>
      <c r="DB26" s="681"/>
      <c r="DC26" s="684"/>
      <c r="DD26" s="654">
        <v>294851</v>
      </c>
      <c r="DE26" s="646"/>
      <c r="DF26" s="646"/>
      <c r="DG26" s="646"/>
      <c r="DH26" s="646"/>
      <c r="DI26" s="646"/>
      <c r="DJ26" s="646"/>
      <c r="DK26" s="647"/>
      <c r="DL26" s="654" t="s">
        <v>233</v>
      </c>
      <c r="DM26" s="646"/>
      <c r="DN26" s="646"/>
      <c r="DO26" s="646"/>
      <c r="DP26" s="646"/>
      <c r="DQ26" s="646"/>
      <c r="DR26" s="646"/>
      <c r="DS26" s="646"/>
      <c r="DT26" s="646"/>
      <c r="DU26" s="646"/>
      <c r="DV26" s="647"/>
      <c r="DW26" s="650" t="s">
        <v>224</v>
      </c>
      <c r="DX26" s="681"/>
      <c r="DY26" s="681"/>
      <c r="DZ26" s="681"/>
      <c r="EA26" s="681"/>
      <c r="EB26" s="681"/>
      <c r="EC26" s="682"/>
    </row>
    <row r="27" spans="2:133" ht="11.25" customHeight="1" x14ac:dyDescent="0.15">
      <c r="B27" s="642" t="s">
        <v>295</v>
      </c>
      <c r="C27" s="643"/>
      <c r="D27" s="643"/>
      <c r="E27" s="643"/>
      <c r="F27" s="643"/>
      <c r="G27" s="643"/>
      <c r="H27" s="643"/>
      <c r="I27" s="643"/>
      <c r="J27" s="643"/>
      <c r="K27" s="643"/>
      <c r="L27" s="643"/>
      <c r="M27" s="643"/>
      <c r="N27" s="643"/>
      <c r="O27" s="643"/>
      <c r="P27" s="643"/>
      <c r="Q27" s="644"/>
      <c r="R27" s="645" t="s">
        <v>224</v>
      </c>
      <c r="S27" s="646"/>
      <c r="T27" s="646"/>
      <c r="U27" s="646"/>
      <c r="V27" s="646"/>
      <c r="W27" s="646"/>
      <c r="X27" s="646"/>
      <c r="Y27" s="647"/>
      <c r="Z27" s="648" t="s">
        <v>224</v>
      </c>
      <c r="AA27" s="648"/>
      <c r="AB27" s="648"/>
      <c r="AC27" s="648"/>
      <c r="AD27" s="649" t="s">
        <v>233</v>
      </c>
      <c r="AE27" s="649"/>
      <c r="AF27" s="649"/>
      <c r="AG27" s="649"/>
      <c r="AH27" s="649"/>
      <c r="AI27" s="649"/>
      <c r="AJ27" s="649"/>
      <c r="AK27" s="649"/>
      <c r="AL27" s="650" t="s">
        <v>224</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546661</v>
      </c>
      <c r="BH27" s="646"/>
      <c r="BI27" s="646"/>
      <c r="BJ27" s="646"/>
      <c r="BK27" s="646"/>
      <c r="BL27" s="646"/>
      <c r="BM27" s="646"/>
      <c r="BN27" s="647"/>
      <c r="BO27" s="648">
        <v>100</v>
      </c>
      <c r="BP27" s="648"/>
      <c r="BQ27" s="648"/>
      <c r="BR27" s="648"/>
      <c r="BS27" s="654" t="s">
        <v>224</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226172</v>
      </c>
      <c r="CS27" s="679"/>
      <c r="CT27" s="679"/>
      <c r="CU27" s="679"/>
      <c r="CV27" s="679"/>
      <c r="CW27" s="679"/>
      <c r="CX27" s="679"/>
      <c r="CY27" s="680"/>
      <c r="CZ27" s="650">
        <v>8.1999999999999993</v>
      </c>
      <c r="DA27" s="681"/>
      <c r="DB27" s="681"/>
      <c r="DC27" s="684"/>
      <c r="DD27" s="654">
        <v>70259</v>
      </c>
      <c r="DE27" s="679"/>
      <c r="DF27" s="679"/>
      <c r="DG27" s="679"/>
      <c r="DH27" s="679"/>
      <c r="DI27" s="679"/>
      <c r="DJ27" s="679"/>
      <c r="DK27" s="680"/>
      <c r="DL27" s="654">
        <v>70259</v>
      </c>
      <c r="DM27" s="679"/>
      <c r="DN27" s="679"/>
      <c r="DO27" s="679"/>
      <c r="DP27" s="679"/>
      <c r="DQ27" s="679"/>
      <c r="DR27" s="679"/>
      <c r="DS27" s="679"/>
      <c r="DT27" s="679"/>
      <c r="DU27" s="679"/>
      <c r="DV27" s="680"/>
      <c r="DW27" s="650">
        <v>3.8</v>
      </c>
      <c r="DX27" s="681"/>
      <c r="DY27" s="681"/>
      <c r="DZ27" s="681"/>
      <c r="EA27" s="681"/>
      <c r="EB27" s="681"/>
      <c r="EC27" s="682"/>
    </row>
    <row r="28" spans="2:133" ht="11.25" customHeight="1" x14ac:dyDescent="0.15">
      <c r="B28" s="642" t="s">
        <v>298</v>
      </c>
      <c r="C28" s="643"/>
      <c r="D28" s="643"/>
      <c r="E28" s="643"/>
      <c r="F28" s="643"/>
      <c r="G28" s="643"/>
      <c r="H28" s="643"/>
      <c r="I28" s="643"/>
      <c r="J28" s="643"/>
      <c r="K28" s="643"/>
      <c r="L28" s="643"/>
      <c r="M28" s="643"/>
      <c r="N28" s="643"/>
      <c r="O28" s="643"/>
      <c r="P28" s="643"/>
      <c r="Q28" s="644"/>
      <c r="R28" s="645">
        <v>6015</v>
      </c>
      <c r="S28" s="646"/>
      <c r="T28" s="646"/>
      <c r="U28" s="646"/>
      <c r="V28" s="646"/>
      <c r="W28" s="646"/>
      <c r="X28" s="646"/>
      <c r="Y28" s="647"/>
      <c r="Z28" s="648">
        <v>0.2</v>
      </c>
      <c r="AA28" s="648"/>
      <c r="AB28" s="648"/>
      <c r="AC28" s="648"/>
      <c r="AD28" s="649" t="s">
        <v>224</v>
      </c>
      <c r="AE28" s="649"/>
      <c r="AF28" s="649"/>
      <c r="AG28" s="649"/>
      <c r="AH28" s="649"/>
      <c r="AI28" s="649"/>
      <c r="AJ28" s="649"/>
      <c r="AK28" s="649"/>
      <c r="AL28" s="650" t="s">
        <v>224</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225986</v>
      </c>
      <c r="CS28" s="646"/>
      <c r="CT28" s="646"/>
      <c r="CU28" s="646"/>
      <c r="CV28" s="646"/>
      <c r="CW28" s="646"/>
      <c r="CX28" s="646"/>
      <c r="CY28" s="647"/>
      <c r="CZ28" s="650">
        <v>8.1999999999999993</v>
      </c>
      <c r="DA28" s="681"/>
      <c r="DB28" s="681"/>
      <c r="DC28" s="684"/>
      <c r="DD28" s="654">
        <v>225986</v>
      </c>
      <c r="DE28" s="646"/>
      <c r="DF28" s="646"/>
      <c r="DG28" s="646"/>
      <c r="DH28" s="646"/>
      <c r="DI28" s="646"/>
      <c r="DJ28" s="646"/>
      <c r="DK28" s="647"/>
      <c r="DL28" s="654">
        <v>225986</v>
      </c>
      <c r="DM28" s="646"/>
      <c r="DN28" s="646"/>
      <c r="DO28" s="646"/>
      <c r="DP28" s="646"/>
      <c r="DQ28" s="646"/>
      <c r="DR28" s="646"/>
      <c r="DS28" s="646"/>
      <c r="DT28" s="646"/>
      <c r="DU28" s="646"/>
      <c r="DV28" s="647"/>
      <c r="DW28" s="650">
        <v>12.2</v>
      </c>
      <c r="DX28" s="681"/>
      <c r="DY28" s="681"/>
      <c r="DZ28" s="681"/>
      <c r="EA28" s="681"/>
      <c r="EB28" s="681"/>
      <c r="EC28" s="682"/>
    </row>
    <row r="29" spans="2:133" ht="11.25" customHeight="1" x14ac:dyDescent="0.15">
      <c r="B29" s="642" t="s">
        <v>300</v>
      </c>
      <c r="C29" s="643"/>
      <c r="D29" s="643"/>
      <c r="E29" s="643"/>
      <c r="F29" s="643"/>
      <c r="G29" s="643"/>
      <c r="H29" s="643"/>
      <c r="I29" s="643"/>
      <c r="J29" s="643"/>
      <c r="K29" s="643"/>
      <c r="L29" s="643"/>
      <c r="M29" s="643"/>
      <c r="N29" s="643"/>
      <c r="O29" s="643"/>
      <c r="P29" s="643"/>
      <c r="Q29" s="644"/>
      <c r="R29" s="645">
        <v>30844</v>
      </c>
      <c r="S29" s="646"/>
      <c r="T29" s="646"/>
      <c r="U29" s="646"/>
      <c r="V29" s="646"/>
      <c r="W29" s="646"/>
      <c r="X29" s="646"/>
      <c r="Y29" s="647"/>
      <c r="Z29" s="648">
        <v>1</v>
      </c>
      <c r="AA29" s="648"/>
      <c r="AB29" s="648"/>
      <c r="AC29" s="648"/>
      <c r="AD29" s="649">
        <v>378</v>
      </c>
      <c r="AE29" s="649"/>
      <c r="AF29" s="649"/>
      <c r="AG29" s="649"/>
      <c r="AH29" s="649"/>
      <c r="AI29" s="649"/>
      <c r="AJ29" s="649"/>
      <c r="AK29" s="649"/>
      <c r="AL29" s="650">
        <v>0</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301</v>
      </c>
      <c r="CE29" s="692"/>
      <c r="CF29" s="660" t="s">
        <v>302</v>
      </c>
      <c r="CG29" s="661"/>
      <c r="CH29" s="661"/>
      <c r="CI29" s="661"/>
      <c r="CJ29" s="661"/>
      <c r="CK29" s="661"/>
      <c r="CL29" s="661"/>
      <c r="CM29" s="661"/>
      <c r="CN29" s="661"/>
      <c r="CO29" s="661"/>
      <c r="CP29" s="661"/>
      <c r="CQ29" s="662"/>
      <c r="CR29" s="645">
        <v>225986</v>
      </c>
      <c r="CS29" s="679"/>
      <c r="CT29" s="679"/>
      <c r="CU29" s="679"/>
      <c r="CV29" s="679"/>
      <c r="CW29" s="679"/>
      <c r="CX29" s="679"/>
      <c r="CY29" s="680"/>
      <c r="CZ29" s="650">
        <v>8.1999999999999993</v>
      </c>
      <c r="DA29" s="681"/>
      <c r="DB29" s="681"/>
      <c r="DC29" s="684"/>
      <c r="DD29" s="654">
        <v>225986</v>
      </c>
      <c r="DE29" s="679"/>
      <c r="DF29" s="679"/>
      <c r="DG29" s="679"/>
      <c r="DH29" s="679"/>
      <c r="DI29" s="679"/>
      <c r="DJ29" s="679"/>
      <c r="DK29" s="680"/>
      <c r="DL29" s="654">
        <v>225986</v>
      </c>
      <c r="DM29" s="679"/>
      <c r="DN29" s="679"/>
      <c r="DO29" s="679"/>
      <c r="DP29" s="679"/>
      <c r="DQ29" s="679"/>
      <c r="DR29" s="679"/>
      <c r="DS29" s="679"/>
      <c r="DT29" s="679"/>
      <c r="DU29" s="679"/>
      <c r="DV29" s="680"/>
      <c r="DW29" s="650">
        <v>12.2</v>
      </c>
      <c r="DX29" s="681"/>
      <c r="DY29" s="681"/>
      <c r="DZ29" s="681"/>
      <c r="EA29" s="681"/>
      <c r="EB29" s="681"/>
      <c r="EC29" s="682"/>
    </row>
    <row r="30" spans="2:133" ht="11.25" customHeight="1" x14ac:dyDescent="0.15">
      <c r="B30" s="642" t="s">
        <v>303</v>
      </c>
      <c r="C30" s="643"/>
      <c r="D30" s="643"/>
      <c r="E30" s="643"/>
      <c r="F30" s="643"/>
      <c r="G30" s="643"/>
      <c r="H30" s="643"/>
      <c r="I30" s="643"/>
      <c r="J30" s="643"/>
      <c r="K30" s="643"/>
      <c r="L30" s="643"/>
      <c r="M30" s="643"/>
      <c r="N30" s="643"/>
      <c r="O30" s="643"/>
      <c r="P30" s="643"/>
      <c r="Q30" s="644"/>
      <c r="R30" s="645">
        <v>2489</v>
      </c>
      <c r="S30" s="646"/>
      <c r="T30" s="646"/>
      <c r="U30" s="646"/>
      <c r="V30" s="646"/>
      <c r="W30" s="646"/>
      <c r="X30" s="646"/>
      <c r="Y30" s="647"/>
      <c r="Z30" s="648">
        <v>0.1</v>
      </c>
      <c r="AA30" s="648"/>
      <c r="AB30" s="648"/>
      <c r="AC30" s="648"/>
      <c r="AD30" s="649" t="s">
        <v>233</v>
      </c>
      <c r="AE30" s="649"/>
      <c r="AF30" s="649"/>
      <c r="AG30" s="649"/>
      <c r="AH30" s="649"/>
      <c r="AI30" s="649"/>
      <c r="AJ30" s="649"/>
      <c r="AK30" s="649"/>
      <c r="AL30" s="650" t="s">
        <v>224</v>
      </c>
      <c r="AM30" s="651"/>
      <c r="AN30" s="651"/>
      <c r="AO30" s="652"/>
      <c r="AP30" s="624" t="s">
        <v>218</v>
      </c>
      <c r="AQ30" s="625"/>
      <c r="AR30" s="625"/>
      <c r="AS30" s="625"/>
      <c r="AT30" s="625"/>
      <c r="AU30" s="625"/>
      <c r="AV30" s="625"/>
      <c r="AW30" s="625"/>
      <c r="AX30" s="625"/>
      <c r="AY30" s="625"/>
      <c r="AZ30" s="625"/>
      <c r="BA30" s="625"/>
      <c r="BB30" s="625"/>
      <c r="BC30" s="625"/>
      <c r="BD30" s="625"/>
      <c r="BE30" s="625"/>
      <c r="BF30" s="626"/>
      <c r="BG30" s="624" t="s">
        <v>304</v>
      </c>
      <c r="BH30" s="689"/>
      <c r="BI30" s="689"/>
      <c r="BJ30" s="689"/>
      <c r="BK30" s="689"/>
      <c r="BL30" s="689"/>
      <c r="BM30" s="689"/>
      <c r="BN30" s="689"/>
      <c r="BO30" s="689"/>
      <c r="BP30" s="689"/>
      <c r="BQ30" s="690"/>
      <c r="BR30" s="624" t="s">
        <v>305</v>
      </c>
      <c r="BS30" s="689"/>
      <c r="BT30" s="689"/>
      <c r="BU30" s="689"/>
      <c r="BV30" s="689"/>
      <c r="BW30" s="689"/>
      <c r="BX30" s="689"/>
      <c r="BY30" s="689"/>
      <c r="BZ30" s="689"/>
      <c r="CA30" s="689"/>
      <c r="CB30" s="690"/>
      <c r="CD30" s="693"/>
      <c r="CE30" s="694"/>
      <c r="CF30" s="660" t="s">
        <v>306</v>
      </c>
      <c r="CG30" s="661"/>
      <c r="CH30" s="661"/>
      <c r="CI30" s="661"/>
      <c r="CJ30" s="661"/>
      <c r="CK30" s="661"/>
      <c r="CL30" s="661"/>
      <c r="CM30" s="661"/>
      <c r="CN30" s="661"/>
      <c r="CO30" s="661"/>
      <c r="CP30" s="661"/>
      <c r="CQ30" s="662"/>
      <c r="CR30" s="645">
        <v>210111</v>
      </c>
      <c r="CS30" s="646"/>
      <c r="CT30" s="646"/>
      <c r="CU30" s="646"/>
      <c r="CV30" s="646"/>
      <c r="CW30" s="646"/>
      <c r="CX30" s="646"/>
      <c r="CY30" s="647"/>
      <c r="CZ30" s="650">
        <v>7.6</v>
      </c>
      <c r="DA30" s="681"/>
      <c r="DB30" s="681"/>
      <c r="DC30" s="684"/>
      <c r="DD30" s="654">
        <v>210111</v>
      </c>
      <c r="DE30" s="646"/>
      <c r="DF30" s="646"/>
      <c r="DG30" s="646"/>
      <c r="DH30" s="646"/>
      <c r="DI30" s="646"/>
      <c r="DJ30" s="646"/>
      <c r="DK30" s="647"/>
      <c r="DL30" s="654">
        <v>210111</v>
      </c>
      <c r="DM30" s="646"/>
      <c r="DN30" s="646"/>
      <c r="DO30" s="646"/>
      <c r="DP30" s="646"/>
      <c r="DQ30" s="646"/>
      <c r="DR30" s="646"/>
      <c r="DS30" s="646"/>
      <c r="DT30" s="646"/>
      <c r="DU30" s="646"/>
      <c r="DV30" s="647"/>
      <c r="DW30" s="650">
        <v>11.3</v>
      </c>
      <c r="DX30" s="681"/>
      <c r="DY30" s="681"/>
      <c r="DZ30" s="681"/>
      <c r="EA30" s="681"/>
      <c r="EB30" s="681"/>
      <c r="EC30" s="682"/>
    </row>
    <row r="31" spans="2:133" ht="11.25" customHeight="1" x14ac:dyDescent="0.15">
      <c r="B31" s="642" t="s">
        <v>307</v>
      </c>
      <c r="C31" s="643"/>
      <c r="D31" s="643"/>
      <c r="E31" s="643"/>
      <c r="F31" s="643"/>
      <c r="G31" s="643"/>
      <c r="H31" s="643"/>
      <c r="I31" s="643"/>
      <c r="J31" s="643"/>
      <c r="K31" s="643"/>
      <c r="L31" s="643"/>
      <c r="M31" s="643"/>
      <c r="N31" s="643"/>
      <c r="O31" s="643"/>
      <c r="P31" s="643"/>
      <c r="Q31" s="644"/>
      <c r="R31" s="645">
        <v>182037</v>
      </c>
      <c r="S31" s="646"/>
      <c r="T31" s="646"/>
      <c r="U31" s="646"/>
      <c r="V31" s="646"/>
      <c r="W31" s="646"/>
      <c r="X31" s="646"/>
      <c r="Y31" s="647"/>
      <c r="Z31" s="648">
        <v>5.9</v>
      </c>
      <c r="AA31" s="648"/>
      <c r="AB31" s="648"/>
      <c r="AC31" s="648"/>
      <c r="AD31" s="649" t="s">
        <v>137</v>
      </c>
      <c r="AE31" s="649"/>
      <c r="AF31" s="649"/>
      <c r="AG31" s="649"/>
      <c r="AH31" s="649"/>
      <c r="AI31" s="649"/>
      <c r="AJ31" s="649"/>
      <c r="AK31" s="649"/>
      <c r="AL31" s="650" t="s">
        <v>233</v>
      </c>
      <c r="AM31" s="651"/>
      <c r="AN31" s="651"/>
      <c r="AO31" s="652"/>
      <c r="AP31" s="702" t="s">
        <v>308</v>
      </c>
      <c r="AQ31" s="703"/>
      <c r="AR31" s="703"/>
      <c r="AS31" s="703"/>
      <c r="AT31" s="708" t="s">
        <v>309</v>
      </c>
      <c r="AU31" s="231"/>
      <c r="AV31" s="231"/>
      <c r="AW31" s="231"/>
      <c r="AX31" s="631" t="s">
        <v>185</v>
      </c>
      <c r="AY31" s="632"/>
      <c r="AZ31" s="632"/>
      <c r="BA31" s="632"/>
      <c r="BB31" s="632"/>
      <c r="BC31" s="632"/>
      <c r="BD31" s="632"/>
      <c r="BE31" s="632"/>
      <c r="BF31" s="633"/>
      <c r="BG31" s="701">
        <v>98.8</v>
      </c>
      <c r="BH31" s="697"/>
      <c r="BI31" s="697"/>
      <c r="BJ31" s="697"/>
      <c r="BK31" s="697"/>
      <c r="BL31" s="697"/>
      <c r="BM31" s="640">
        <v>91</v>
      </c>
      <c r="BN31" s="697"/>
      <c r="BO31" s="697"/>
      <c r="BP31" s="697"/>
      <c r="BQ31" s="698"/>
      <c r="BR31" s="701">
        <v>99.1</v>
      </c>
      <c r="BS31" s="697"/>
      <c r="BT31" s="697"/>
      <c r="BU31" s="697"/>
      <c r="BV31" s="697"/>
      <c r="BW31" s="697"/>
      <c r="BX31" s="640">
        <v>91</v>
      </c>
      <c r="BY31" s="697"/>
      <c r="BZ31" s="697"/>
      <c r="CA31" s="697"/>
      <c r="CB31" s="698"/>
      <c r="CD31" s="693"/>
      <c r="CE31" s="694"/>
      <c r="CF31" s="660" t="s">
        <v>310</v>
      </c>
      <c r="CG31" s="661"/>
      <c r="CH31" s="661"/>
      <c r="CI31" s="661"/>
      <c r="CJ31" s="661"/>
      <c r="CK31" s="661"/>
      <c r="CL31" s="661"/>
      <c r="CM31" s="661"/>
      <c r="CN31" s="661"/>
      <c r="CO31" s="661"/>
      <c r="CP31" s="661"/>
      <c r="CQ31" s="662"/>
      <c r="CR31" s="645">
        <v>15875</v>
      </c>
      <c r="CS31" s="679"/>
      <c r="CT31" s="679"/>
      <c r="CU31" s="679"/>
      <c r="CV31" s="679"/>
      <c r="CW31" s="679"/>
      <c r="CX31" s="679"/>
      <c r="CY31" s="680"/>
      <c r="CZ31" s="650">
        <v>0.6</v>
      </c>
      <c r="DA31" s="681"/>
      <c r="DB31" s="681"/>
      <c r="DC31" s="684"/>
      <c r="DD31" s="654">
        <v>15875</v>
      </c>
      <c r="DE31" s="679"/>
      <c r="DF31" s="679"/>
      <c r="DG31" s="679"/>
      <c r="DH31" s="679"/>
      <c r="DI31" s="679"/>
      <c r="DJ31" s="679"/>
      <c r="DK31" s="680"/>
      <c r="DL31" s="654">
        <v>15875</v>
      </c>
      <c r="DM31" s="679"/>
      <c r="DN31" s="679"/>
      <c r="DO31" s="679"/>
      <c r="DP31" s="679"/>
      <c r="DQ31" s="679"/>
      <c r="DR31" s="679"/>
      <c r="DS31" s="679"/>
      <c r="DT31" s="679"/>
      <c r="DU31" s="679"/>
      <c r="DV31" s="680"/>
      <c r="DW31" s="650">
        <v>0.9</v>
      </c>
      <c r="DX31" s="681"/>
      <c r="DY31" s="681"/>
      <c r="DZ31" s="681"/>
      <c r="EA31" s="681"/>
      <c r="EB31" s="681"/>
      <c r="EC31" s="682"/>
    </row>
    <row r="32" spans="2:133" ht="11.25" customHeight="1" x14ac:dyDescent="0.15">
      <c r="B32" s="712" t="s">
        <v>311</v>
      </c>
      <c r="C32" s="713"/>
      <c r="D32" s="713"/>
      <c r="E32" s="713"/>
      <c r="F32" s="713"/>
      <c r="G32" s="713"/>
      <c r="H32" s="713"/>
      <c r="I32" s="713"/>
      <c r="J32" s="713"/>
      <c r="K32" s="713"/>
      <c r="L32" s="713"/>
      <c r="M32" s="713"/>
      <c r="N32" s="713"/>
      <c r="O32" s="713"/>
      <c r="P32" s="713"/>
      <c r="Q32" s="714"/>
      <c r="R32" s="645" t="s">
        <v>233</v>
      </c>
      <c r="S32" s="646"/>
      <c r="T32" s="646"/>
      <c r="U32" s="646"/>
      <c r="V32" s="646"/>
      <c r="W32" s="646"/>
      <c r="X32" s="646"/>
      <c r="Y32" s="647"/>
      <c r="Z32" s="648" t="s">
        <v>224</v>
      </c>
      <c r="AA32" s="648"/>
      <c r="AB32" s="648"/>
      <c r="AC32" s="648"/>
      <c r="AD32" s="649" t="s">
        <v>224</v>
      </c>
      <c r="AE32" s="649"/>
      <c r="AF32" s="649"/>
      <c r="AG32" s="649"/>
      <c r="AH32" s="649"/>
      <c r="AI32" s="649"/>
      <c r="AJ32" s="649"/>
      <c r="AK32" s="649"/>
      <c r="AL32" s="650" t="s">
        <v>224</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1">
        <v>99.2</v>
      </c>
      <c r="BH32" s="679"/>
      <c r="BI32" s="679"/>
      <c r="BJ32" s="679"/>
      <c r="BK32" s="679"/>
      <c r="BL32" s="679"/>
      <c r="BM32" s="651">
        <v>97.4</v>
      </c>
      <c r="BN32" s="699"/>
      <c r="BO32" s="699"/>
      <c r="BP32" s="699"/>
      <c r="BQ32" s="700"/>
      <c r="BR32" s="711">
        <v>99.5</v>
      </c>
      <c r="BS32" s="679"/>
      <c r="BT32" s="679"/>
      <c r="BU32" s="679"/>
      <c r="BV32" s="679"/>
      <c r="BW32" s="679"/>
      <c r="BX32" s="651">
        <v>97.4</v>
      </c>
      <c r="BY32" s="699"/>
      <c r="BZ32" s="699"/>
      <c r="CA32" s="699"/>
      <c r="CB32" s="700"/>
      <c r="CD32" s="695"/>
      <c r="CE32" s="696"/>
      <c r="CF32" s="660" t="s">
        <v>314</v>
      </c>
      <c r="CG32" s="661"/>
      <c r="CH32" s="661"/>
      <c r="CI32" s="661"/>
      <c r="CJ32" s="661"/>
      <c r="CK32" s="661"/>
      <c r="CL32" s="661"/>
      <c r="CM32" s="661"/>
      <c r="CN32" s="661"/>
      <c r="CO32" s="661"/>
      <c r="CP32" s="661"/>
      <c r="CQ32" s="662"/>
      <c r="CR32" s="645" t="s">
        <v>233</v>
      </c>
      <c r="CS32" s="646"/>
      <c r="CT32" s="646"/>
      <c r="CU32" s="646"/>
      <c r="CV32" s="646"/>
      <c r="CW32" s="646"/>
      <c r="CX32" s="646"/>
      <c r="CY32" s="647"/>
      <c r="CZ32" s="650" t="s">
        <v>233</v>
      </c>
      <c r="DA32" s="681"/>
      <c r="DB32" s="681"/>
      <c r="DC32" s="684"/>
      <c r="DD32" s="654" t="s">
        <v>137</v>
      </c>
      <c r="DE32" s="646"/>
      <c r="DF32" s="646"/>
      <c r="DG32" s="646"/>
      <c r="DH32" s="646"/>
      <c r="DI32" s="646"/>
      <c r="DJ32" s="646"/>
      <c r="DK32" s="647"/>
      <c r="DL32" s="654" t="s">
        <v>137</v>
      </c>
      <c r="DM32" s="646"/>
      <c r="DN32" s="646"/>
      <c r="DO32" s="646"/>
      <c r="DP32" s="646"/>
      <c r="DQ32" s="646"/>
      <c r="DR32" s="646"/>
      <c r="DS32" s="646"/>
      <c r="DT32" s="646"/>
      <c r="DU32" s="646"/>
      <c r="DV32" s="647"/>
      <c r="DW32" s="650" t="s">
        <v>224</v>
      </c>
      <c r="DX32" s="681"/>
      <c r="DY32" s="681"/>
      <c r="DZ32" s="681"/>
      <c r="EA32" s="681"/>
      <c r="EB32" s="681"/>
      <c r="EC32" s="682"/>
    </row>
    <row r="33" spans="2:133" ht="11.25" customHeight="1" x14ac:dyDescent="0.15">
      <c r="B33" s="642" t="s">
        <v>315</v>
      </c>
      <c r="C33" s="643"/>
      <c r="D33" s="643"/>
      <c r="E33" s="643"/>
      <c r="F33" s="643"/>
      <c r="G33" s="643"/>
      <c r="H33" s="643"/>
      <c r="I33" s="643"/>
      <c r="J33" s="643"/>
      <c r="K33" s="643"/>
      <c r="L33" s="643"/>
      <c r="M33" s="643"/>
      <c r="N33" s="643"/>
      <c r="O33" s="643"/>
      <c r="P33" s="643"/>
      <c r="Q33" s="644"/>
      <c r="R33" s="645">
        <v>293349</v>
      </c>
      <c r="S33" s="646"/>
      <c r="T33" s="646"/>
      <c r="U33" s="646"/>
      <c r="V33" s="646"/>
      <c r="W33" s="646"/>
      <c r="X33" s="646"/>
      <c r="Y33" s="647"/>
      <c r="Z33" s="648">
        <v>9.6</v>
      </c>
      <c r="AA33" s="648"/>
      <c r="AB33" s="648"/>
      <c r="AC33" s="648"/>
      <c r="AD33" s="649" t="s">
        <v>224</v>
      </c>
      <c r="AE33" s="649"/>
      <c r="AF33" s="649"/>
      <c r="AG33" s="649"/>
      <c r="AH33" s="649"/>
      <c r="AI33" s="649"/>
      <c r="AJ33" s="649"/>
      <c r="AK33" s="649"/>
      <c r="AL33" s="650" t="s">
        <v>224</v>
      </c>
      <c r="AM33" s="651"/>
      <c r="AN33" s="651"/>
      <c r="AO33" s="652"/>
      <c r="AP33" s="706"/>
      <c r="AQ33" s="707"/>
      <c r="AR33" s="707"/>
      <c r="AS33" s="707"/>
      <c r="AT33" s="710"/>
      <c r="AU33" s="232"/>
      <c r="AV33" s="232"/>
      <c r="AW33" s="232"/>
      <c r="AX33" s="686" t="s">
        <v>316</v>
      </c>
      <c r="AY33" s="687"/>
      <c r="AZ33" s="687"/>
      <c r="BA33" s="687"/>
      <c r="BB33" s="687"/>
      <c r="BC33" s="687"/>
      <c r="BD33" s="687"/>
      <c r="BE33" s="687"/>
      <c r="BF33" s="688"/>
      <c r="BG33" s="715">
        <v>98.4</v>
      </c>
      <c r="BH33" s="716"/>
      <c r="BI33" s="716"/>
      <c r="BJ33" s="716"/>
      <c r="BK33" s="716"/>
      <c r="BL33" s="716"/>
      <c r="BM33" s="717">
        <v>84.6</v>
      </c>
      <c r="BN33" s="716"/>
      <c r="BO33" s="716"/>
      <c r="BP33" s="716"/>
      <c r="BQ33" s="718"/>
      <c r="BR33" s="715">
        <v>98.6</v>
      </c>
      <c r="BS33" s="716"/>
      <c r="BT33" s="716"/>
      <c r="BU33" s="716"/>
      <c r="BV33" s="716"/>
      <c r="BW33" s="716"/>
      <c r="BX33" s="717">
        <v>84.5</v>
      </c>
      <c r="BY33" s="716"/>
      <c r="BZ33" s="716"/>
      <c r="CA33" s="716"/>
      <c r="CB33" s="718"/>
      <c r="CD33" s="660" t="s">
        <v>317</v>
      </c>
      <c r="CE33" s="661"/>
      <c r="CF33" s="661"/>
      <c r="CG33" s="661"/>
      <c r="CH33" s="661"/>
      <c r="CI33" s="661"/>
      <c r="CJ33" s="661"/>
      <c r="CK33" s="661"/>
      <c r="CL33" s="661"/>
      <c r="CM33" s="661"/>
      <c r="CN33" s="661"/>
      <c r="CO33" s="661"/>
      <c r="CP33" s="661"/>
      <c r="CQ33" s="662"/>
      <c r="CR33" s="645">
        <v>1590565</v>
      </c>
      <c r="CS33" s="679"/>
      <c r="CT33" s="679"/>
      <c r="CU33" s="679"/>
      <c r="CV33" s="679"/>
      <c r="CW33" s="679"/>
      <c r="CX33" s="679"/>
      <c r="CY33" s="680"/>
      <c r="CZ33" s="650">
        <v>57.7</v>
      </c>
      <c r="DA33" s="681"/>
      <c r="DB33" s="681"/>
      <c r="DC33" s="684"/>
      <c r="DD33" s="654">
        <v>1199649</v>
      </c>
      <c r="DE33" s="679"/>
      <c r="DF33" s="679"/>
      <c r="DG33" s="679"/>
      <c r="DH33" s="679"/>
      <c r="DI33" s="679"/>
      <c r="DJ33" s="679"/>
      <c r="DK33" s="680"/>
      <c r="DL33" s="654">
        <v>854187</v>
      </c>
      <c r="DM33" s="679"/>
      <c r="DN33" s="679"/>
      <c r="DO33" s="679"/>
      <c r="DP33" s="679"/>
      <c r="DQ33" s="679"/>
      <c r="DR33" s="679"/>
      <c r="DS33" s="679"/>
      <c r="DT33" s="679"/>
      <c r="DU33" s="679"/>
      <c r="DV33" s="680"/>
      <c r="DW33" s="650">
        <v>46.1</v>
      </c>
      <c r="DX33" s="681"/>
      <c r="DY33" s="681"/>
      <c r="DZ33" s="681"/>
      <c r="EA33" s="681"/>
      <c r="EB33" s="681"/>
      <c r="EC33" s="682"/>
    </row>
    <row r="34" spans="2:133" ht="11.25" customHeight="1" x14ac:dyDescent="0.15">
      <c r="B34" s="642" t="s">
        <v>318</v>
      </c>
      <c r="C34" s="643"/>
      <c r="D34" s="643"/>
      <c r="E34" s="643"/>
      <c r="F34" s="643"/>
      <c r="G34" s="643"/>
      <c r="H34" s="643"/>
      <c r="I34" s="643"/>
      <c r="J34" s="643"/>
      <c r="K34" s="643"/>
      <c r="L34" s="643"/>
      <c r="M34" s="643"/>
      <c r="N34" s="643"/>
      <c r="O34" s="643"/>
      <c r="P34" s="643"/>
      <c r="Q34" s="644"/>
      <c r="R34" s="645">
        <v>6956</v>
      </c>
      <c r="S34" s="646"/>
      <c r="T34" s="646"/>
      <c r="U34" s="646"/>
      <c r="V34" s="646"/>
      <c r="W34" s="646"/>
      <c r="X34" s="646"/>
      <c r="Y34" s="647"/>
      <c r="Z34" s="648">
        <v>0.2</v>
      </c>
      <c r="AA34" s="648"/>
      <c r="AB34" s="648"/>
      <c r="AC34" s="648"/>
      <c r="AD34" s="649">
        <v>3456</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739930</v>
      </c>
      <c r="CS34" s="646"/>
      <c r="CT34" s="646"/>
      <c r="CU34" s="646"/>
      <c r="CV34" s="646"/>
      <c r="CW34" s="646"/>
      <c r="CX34" s="646"/>
      <c r="CY34" s="647"/>
      <c r="CZ34" s="650">
        <v>26.9</v>
      </c>
      <c r="DA34" s="681"/>
      <c r="DB34" s="681"/>
      <c r="DC34" s="684"/>
      <c r="DD34" s="654">
        <v>479271</v>
      </c>
      <c r="DE34" s="646"/>
      <c r="DF34" s="646"/>
      <c r="DG34" s="646"/>
      <c r="DH34" s="646"/>
      <c r="DI34" s="646"/>
      <c r="DJ34" s="646"/>
      <c r="DK34" s="647"/>
      <c r="DL34" s="654">
        <v>263344</v>
      </c>
      <c r="DM34" s="646"/>
      <c r="DN34" s="646"/>
      <c r="DO34" s="646"/>
      <c r="DP34" s="646"/>
      <c r="DQ34" s="646"/>
      <c r="DR34" s="646"/>
      <c r="DS34" s="646"/>
      <c r="DT34" s="646"/>
      <c r="DU34" s="646"/>
      <c r="DV34" s="647"/>
      <c r="DW34" s="650">
        <v>14.2</v>
      </c>
      <c r="DX34" s="681"/>
      <c r="DY34" s="681"/>
      <c r="DZ34" s="681"/>
      <c r="EA34" s="681"/>
      <c r="EB34" s="681"/>
      <c r="EC34" s="682"/>
    </row>
    <row r="35" spans="2:133" ht="11.25" customHeight="1" x14ac:dyDescent="0.15">
      <c r="B35" s="642" t="s">
        <v>320</v>
      </c>
      <c r="C35" s="643"/>
      <c r="D35" s="643"/>
      <c r="E35" s="643"/>
      <c r="F35" s="643"/>
      <c r="G35" s="643"/>
      <c r="H35" s="643"/>
      <c r="I35" s="643"/>
      <c r="J35" s="643"/>
      <c r="K35" s="643"/>
      <c r="L35" s="643"/>
      <c r="M35" s="643"/>
      <c r="N35" s="643"/>
      <c r="O35" s="643"/>
      <c r="P35" s="643"/>
      <c r="Q35" s="644"/>
      <c r="R35" s="645">
        <v>2574</v>
      </c>
      <c r="S35" s="646"/>
      <c r="T35" s="646"/>
      <c r="U35" s="646"/>
      <c r="V35" s="646"/>
      <c r="W35" s="646"/>
      <c r="X35" s="646"/>
      <c r="Y35" s="647"/>
      <c r="Z35" s="648">
        <v>0.1</v>
      </c>
      <c r="AA35" s="648"/>
      <c r="AB35" s="648"/>
      <c r="AC35" s="648"/>
      <c r="AD35" s="649" t="s">
        <v>233</v>
      </c>
      <c r="AE35" s="649"/>
      <c r="AF35" s="649"/>
      <c r="AG35" s="649"/>
      <c r="AH35" s="649"/>
      <c r="AI35" s="649"/>
      <c r="AJ35" s="649"/>
      <c r="AK35" s="649"/>
      <c r="AL35" s="650" t="s">
        <v>233</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32492</v>
      </c>
      <c r="CS35" s="679"/>
      <c r="CT35" s="679"/>
      <c r="CU35" s="679"/>
      <c r="CV35" s="679"/>
      <c r="CW35" s="679"/>
      <c r="CX35" s="679"/>
      <c r="CY35" s="680"/>
      <c r="CZ35" s="650">
        <v>1.2</v>
      </c>
      <c r="DA35" s="681"/>
      <c r="DB35" s="681"/>
      <c r="DC35" s="684"/>
      <c r="DD35" s="654">
        <v>30605</v>
      </c>
      <c r="DE35" s="679"/>
      <c r="DF35" s="679"/>
      <c r="DG35" s="679"/>
      <c r="DH35" s="679"/>
      <c r="DI35" s="679"/>
      <c r="DJ35" s="679"/>
      <c r="DK35" s="680"/>
      <c r="DL35" s="654">
        <v>30605</v>
      </c>
      <c r="DM35" s="679"/>
      <c r="DN35" s="679"/>
      <c r="DO35" s="679"/>
      <c r="DP35" s="679"/>
      <c r="DQ35" s="679"/>
      <c r="DR35" s="679"/>
      <c r="DS35" s="679"/>
      <c r="DT35" s="679"/>
      <c r="DU35" s="679"/>
      <c r="DV35" s="680"/>
      <c r="DW35" s="650">
        <v>1.7</v>
      </c>
      <c r="DX35" s="681"/>
      <c r="DY35" s="681"/>
      <c r="DZ35" s="681"/>
      <c r="EA35" s="681"/>
      <c r="EB35" s="681"/>
      <c r="EC35" s="682"/>
    </row>
    <row r="36" spans="2:133" ht="11.25" customHeight="1" x14ac:dyDescent="0.15">
      <c r="B36" s="642" t="s">
        <v>324</v>
      </c>
      <c r="C36" s="643"/>
      <c r="D36" s="643"/>
      <c r="E36" s="643"/>
      <c r="F36" s="643"/>
      <c r="G36" s="643"/>
      <c r="H36" s="643"/>
      <c r="I36" s="643"/>
      <c r="J36" s="643"/>
      <c r="K36" s="643"/>
      <c r="L36" s="643"/>
      <c r="M36" s="643"/>
      <c r="N36" s="643"/>
      <c r="O36" s="643"/>
      <c r="P36" s="643"/>
      <c r="Q36" s="644"/>
      <c r="R36" s="645">
        <v>262887</v>
      </c>
      <c r="S36" s="646"/>
      <c r="T36" s="646"/>
      <c r="U36" s="646"/>
      <c r="V36" s="646"/>
      <c r="W36" s="646"/>
      <c r="X36" s="646"/>
      <c r="Y36" s="647"/>
      <c r="Z36" s="648">
        <v>8.6</v>
      </c>
      <c r="AA36" s="648"/>
      <c r="AB36" s="648"/>
      <c r="AC36" s="648"/>
      <c r="AD36" s="649" t="s">
        <v>224</v>
      </c>
      <c r="AE36" s="649"/>
      <c r="AF36" s="649"/>
      <c r="AG36" s="649"/>
      <c r="AH36" s="649"/>
      <c r="AI36" s="649"/>
      <c r="AJ36" s="649"/>
      <c r="AK36" s="649"/>
      <c r="AL36" s="650" t="s">
        <v>224</v>
      </c>
      <c r="AM36" s="651"/>
      <c r="AN36" s="651"/>
      <c r="AO36" s="652"/>
      <c r="AP36" s="235"/>
      <c r="AQ36" s="719" t="s">
        <v>325</v>
      </c>
      <c r="AR36" s="720"/>
      <c r="AS36" s="720"/>
      <c r="AT36" s="720"/>
      <c r="AU36" s="720"/>
      <c r="AV36" s="720"/>
      <c r="AW36" s="720"/>
      <c r="AX36" s="720"/>
      <c r="AY36" s="721"/>
      <c r="AZ36" s="634">
        <v>419247</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56542</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391062</v>
      </c>
      <c r="CS36" s="646"/>
      <c r="CT36" s="646"/>
      <c r="CU36" s="646"/>
      <c r="CV36" s="646"/>
      <c r="CW36" s="646"/>
      <c r="CX36" s="646"/>
      <c r="CY36" s="647"/>
      <c r="CZ36" s="650">
        <v>14.2</v>
      </c>
      <c r="DA36" s="681"/>
      <c r="DB36" s="681"/>
      <c r="DC36" s="684"/>
      <c r="DD36" s="654">
        <v>338056</v>
      </c>
      <c r="DE36" s="646"/>
      <c r="DF36" s="646"/>
      <c r="DG36" s="646"/>
      <c r="DH36" s="646"/>
      <c r="DI36" s="646"/>
      <c r="DJ36" s="646"/>
      <c r="DK36" s="647"/>
      <c r="DL36" s="654">
        <v>289392</v>
      </c>
      <c r="DM36" s="646"/>
      <c r="DN36" s="646"/>
      <c r="DO36" s="646"/>
      <c r="DP36" s="646"/>
      <c r="DQ36" s="646"/>
      <c r="DR36" s="646"/>
      <c r="DS36" s="646"/>
      <c r="DT36" s="646"/>
      <c r="DU36" s="646"/>
      <c r="DV36" s="647"/>
      <c r="DW36" s="650">
        <v>15.6</v>
      </c>
      <c r="DX36" s="681"/>
      <c r="DY36" s="681"/>
      <c r="DZ36" s="681"/>
      <c r="EA36" s="681"/>
      <c r="EB36" s="681"/>
      <c r="EC36" s="682"/>
    </row>
    <row r="37" spans="2:133" ht="11.25" customHeight="1" x14ac:dyDescent="0.15">
      <c r="B37" s="642" t="s">
        <v>328</v>
      </c>
      <c r="C37" s="643"/>
      <c r="D37" s="643"/>
      <c r="E37" s="643"/>
      <c r="F37" s="643"/>
      <c r="G37" s="643"/>
      <c r="H37" s="643"/>
      <c r="I37" s="643"/>
      <c r="J37" s="643"/>
      <c r="K37" s="643"/>
      <c r="L37" s="643"/>
      <c r="M37" s="643"/>
      <c r="N37" s="643"/>
      <c r="O37" s="643"/>
      <c r="P37" s="643"/>
      <c r="Q37" s="644"/>
      <c r="R37" s="645">
        <v>147667</v>
      </c>
      <c r="S37" s="646"/>
      <c r="T37" s="646"/>
      <c r="U37" s="646"/>
      <c r="V37" s="646"/>
      <c r="W37" s="646"/>
      <c r="X37" s="646"/>
      <c r="Y37" s="647"/>
      <c r="Z37" s="648">
        <v>4.8</v>
      </c>
      <c r="AA37" s="648"/>
      <c r="AB37" s="648"/>
      <c r="AC37" s="648"/>
      <c r="AD37" s="649" t="s">
        <v>233</v>
      </c>
      <c r="AE37" s="649"/>
      <c r="AF37" s="649"/>
      <c r="AG37" s="649"/>
      <c r="AH37" s="649"/>
      <c r="AI37" s="649"/>
      <c r="AJ37" s="649"/>
      <c r="AK37" s="649"/>
      <c r="AL37" s="650" t="s">
        <v>224</v>
      </c>
      <c r="AM37" s="651"/>
      <c r="AN37" s="651"/>
      <c r="AO37" s="652"/>
      <c r="AQ37" s="723" t="s">
        <v>329</v>
      </c>
      <c r="AR37" s="724"/>
      <c r="AS37" s="724"/>
      <c r="AT37" s="724"/>
      <c r="AU37" s="724"/>
      <c r="AV37" s="724"/>
      <c r="AW37" s="724"/>
      <c r="AX37" s="724"/>
      <c r="AY37" s="725"/>
      <c r="AZ37" s="645">
        <v>201077</v>
      </c>
      <c r="BA37" s="646"/>
      <c r="BB37" s="646"/>
      <c r="BC37" s="646"/>
      <c r="BD37" s="679"/>
      <c r="BE37" s="679"/>
      <c r="BF37" s="700"/>
      <c r="BG37" s="660" t="s">
        <v>330</v>
      </c>
      <c r="BH37" s="661"/>
      <c r="BI37" s="661"/>
      <c r="BJ37" s="661"/>
      <c r="BK37" s="661"/>
      <c r="BL37" s="661"/>
      <c r="BM37" s="661"/>
      <c r="BN37" s="661"/>
      <c r="BO37" s="661"/>
      <c r="BP37" s="661"/>
      <c r="BQ37" s="661"/>
      <c r="BR37" s="661"/>
      <c r="BS37" s="661"/>
      <c r="BT37" s="661"/>
      <c r="BU37" s="662"/>
      <c r="BV37" s="645">
        <v>56542</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227761</v>
      </c>
      <c r="CS37" s="679"/>
      <c r="CT37" s="679"/>
      <c r="CU37" s="679"/>
      <c r="CV37" s="679"/>
      <c r="CW37" s="679"/>
      <c r="CX37" s="679"/>
      <c r="CY37" s="680"/>
      <c r="CZ37" s="650">
        <v>8.3000000000000007</v>
      </c>
      <c r="DA37" s="681"/>
      <c r="DB37" s="681"/>
      <c r="DC37" s="684"/>
      <c r="DD37" s="654">
        <v>227761</v>
      </c>
      <c r="DE37" s="679"/>
      <c r="DF37" s="679"/>
      <c r="DG37" s="679"/>
      <c r="DH37" s="679"/>
      <c r="DI37" s="679"/>
      <c r="DJ37" s="679"/>
      <c r="DK37" s="680"/>
      <c r="DL37" s="654">
        <v>201376</v>
      </c>
      <c r="DM37" s="679"/>
      <c r="DN37" s="679"/>
      <c r="DO37" s="679"/>
      <c r="DP37" s="679"/>
      <c r="DQ37" s="679"/>
      <c r="DR37" s="679"/>
      <c r="DS37" s="679"/>
      <c r="DT37" s="679"/>
      <c r="DU37" s="679"/>
      <c r="DV37" s="680"/>
      <c r="DW37" s="650">
        <v>10.9</v>
      </c>
      <c r="DX37" s="681"/>
      <c r="DY37" s="681"/>
      <c r="DZ37" s="681"/>
      <c r="EA37" s="681"/>
      <c r="EB37" s="681"/>
      <c r="EC37" s="682"/>
    </row>
    <row r="38" spans="2:133" ht="11.25" customHeight="1" x14ac:dyDescent="0.15">
      <c r="B38" s="642" t="s">
        <v>332</v>
      </c>
      <c r="C38" s="643"/>
      <c r="D38" s="643"/>
      <c r="E38" s="643"/>
      <c r="F38" s="643"/>
      <c r="G38" s="643"/>
      <c r="H38" s="643"/>
      <c r="I38" s="643"/>
      <c r="J38" s="643"/>
      <c r="K38" s="643"/>
      <c r="L38" s="643"/>
      <c r="M38" s="643"/>
      <c r="N38" s="643"/>
      <c r="O38" s="643"/>
      <c r="P38" s="643"/>
      <c r="Q38" s="644"/>
      <c r="R38" s="645">
        <v>25130</v>
      </c>
      <c r="S38" s="646"/>
      <c r="T38" s="646"/>
      <c r="U38" s="646"/>
      <c r="V38" s="646"/>
      <c r="W38" s="646"/>
      <c r="X38" s="646"/>
      <c r="Y38" s="647"/>
      <c r="Z38" s="648">
        <v>0.8</v>
      </c>
      <c r="AA38" s="648"/>
      <c r="AB38" s="648"/>
      <c r="AC38" s="648"/>
      <c r="AD38" s="649">
        <v>3</v>
      </c>
      <c r="AE38" s="649"/>
      <c r="AF38" s="649"/>
      <c r="AG38" s="649"/>
      <c r="AH38" s="649"/>
      <c r="AI38" s="649"/>
      <c r="AJ38" s="649"/>
      <c r="AK38" s="649"/>
      <c r="AL38" s="650">
        <v>0</v>
      </c>
      <c r="AM38" s="651"/>
      <c r="AN38" s="651"/>
      <c r="AO38" s="652"/>
      <c r="AQ38" s="723" t="s">
        <v>333</v>
      </c>
      <c r="AR38" s="724"/>
      <c r="AS38" s="724"/>
      <c r="AT38" s="724"/>
      <c r="AU38" s="724"/>
      <c r="AV38" s="724"/>
      <c r="AW38" s="724"/>
      <c r="AX38" s="724"/>
      <c r="AY38" s="725"/>
      <c r="AZ38" s="645">
        <v>61068</v>
      </c>
      <c r="BA38" s="646"/>
      <c r="BB38" s="646"/>
      <c r="BC38" s="646"/>
      <c r="BD38" s="679"/>
      <c r="BE38" s="679"/>
      <c r="BF38" s="700"/>
      <c r="BG38" s="660" t="s">
        <v>334</v>
      </c>
      <c r="BH38" s="661"/>
      <c r="BI38" s="661"/>
      <c r="BJ38" s="661"/>
      <c r="BK38" s="661"/>
      <c r="BL38" s="661"/>
      <c r="BM38" s="661"/>
      <c r="BN38" s="661"/>
      <c r="BO38" s="661"/>
      <c r="BP38" s="661"/>
      <c r="BQ38" s="661"/>
      <c r="BR38" s="661"/>
      <c r="BS38" s="661"/>
      <c r="BT38" s="661"/>
      <c r="BU38" s="662"/>
      <c r="BV38" s="645">
        <v>651</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418853</v>
      </c>
      <c r="CS38" s="646"/>
      <c r="CT38" s="646"/>
      <c r="CU38" s="646"/>
      <c r="CV38" s="646"/>
      <c r="CW38" s="646"/>
      <c r="CX38" s="646"/>
      <c r="CY38" s="647"/>
      <c r="CZ38" s="650">
        <v>15.2</v>
      </c>
      <c r="DA38" s="681"/>
      <c r="DB38" s="681"/>
      <c r="DC38" s="684"/>
      <c r="DD38" s="654">
        <v>349101</v>
      </c>
      <c r="DE38" s="646"/>
      <c r="DF38" s="646"/>
      <c r="DG38" s="646"/>
      <c r="DH38" s="646"/>
      <c r="DI38" s="646"/>
      <c r="DJ38" s="646"/>
      <c r="DK38" s="647"/>
      <c r="DL38" s="654">
        <v>270846</v>
      </c>
      <c r="DM38" s="646"/>
      <c r="DN38" s="646"/>
      <c r="DO38" s="646"/>
      <c r="DP38" s="646"/>
      <c r="DQ38" s="646"/>
      <c r="DR38" s="646"/>
      <c r="DS38" s="646"/>
      <c r="DT38" s="646"/>
      <c r="DU38" s="646"/>
      <c r="DV38" s="647"/>
      <c r="DW38" s="650">
        <v>14.6</v>
      </c>
      <c r="DX38" s="681"/>
      <c r="DY38" s="681"/>
      <c r="DZ38" s="681"/>
      <c r="EA38" s="681"/>
      <c r="EB38" s="681"/>
      <c r="EC38" s="682"/>
    </row>
    <row r="39" spans="2:133" ht="11.25" customHeight="1" x14ac:dyDescent="0.15">
      <c r="B39" s="642" t="s">
        <v>336</v>
      </c>
      <c r="C39" s="643"/>
      <c r="D39" s="643"/>
      <c r="E39" s="643"/>
      <c r="F39" s="643"/>
      <c r="G39" s="643"/>
      <c r="H39" s="643"/>
      <c r="I39" s="643"/>
      <c r="J39" s="643"/>
      <c r="K39" s="643"/>
      <c r="L39" s="643"/>
      <c r="M39" s="643"/>
      <c r="N39" s="643"/>
      <c r="O39" s="643"/>
      <c r="P39" s="643"/>
      <c r="Q39" s="644"/>
      <c r="R39" s="645">
        <v>90851</v>
      </c>
      <c r="S39" s="646"/>
      <c r="T39" s="646"/>
      <c r="U39" s="646"/>
      <c r="V39" s="646"/>
      <c r="W39" s="646"/>
      <c r="X39" s="646"/>
      <c r="Y39" s="647"/>
      <c r="Z39" s="648">
        <v>3</v>
      </c>
      <c r="AA39" s="648"/>
      <c r="AB39" s="648"/>
      <c r="AC39" s="648"/>
      <c r="AD39" s="649" t="s">
        <v>233</v>
      </c>
      <c r="AE39" s="649"/>
      <c r="AF39" s="649"/>
      <c r="AG39" s="649"/>
      <c r="AH39" s="649"/>
      <c r="AI39" s="649"/>
      <c r="AJ39" s="649"/>
      <c r="AK39" s="649"/>
      <c r="AL39" s="650" t="s">
        <v>224</v>
      </c>
      <c r="AM39" s="651"/>
      <c r="AN39" s="651"/>
      <c r="AO39" s="652"/>
      <c r="AQ39" s="723" t="s">
        <v>337</v>
      </c>
      <c r="AR39" s="724"/>
      <c r="AS39" s="724"/>
      <c r="AT39" s="724"/>
      <c r="AU39" s="724"/>
      <c r="AV39" s="724"/>
      <c r="AW39" s="724"/>
      <c r="AX39" s="724"/>
      <c r="AY39" s="725"/>
      <c r="AZ39" s="645">
        <v>28123</v>
      </c>
      <c r="BA39" s="646"/>
      <c r="BB39" s="646"/>
      <c r="BC39" s="646"/>
      <c r="BD39" s="679"/>
      <c r="BE39" s="679"/>
      <c r="BF39" s="700"/>
      <c r="BG39" s="660" t="s">
        <v>338</v>
      </c>
      <c r="BH39" s="661"/>
      <c r="BI39" s="661"/>
      <c r="BJ39" s="661"/>
      <c r="BK39" s="661"/>
      <c r="BL39" s="661"/>
      <c r="BM39" s="661"/>
      <c r="BN39" s="661"/>
      <c r="BO39" s="661"/>
      <c r="BP39" s="661"/>
      <c r="BQ39" s="661"/>
      <c r="BR39" s="661"/>
      <c r="BS39" s="661"/>
      <c r="BT39" s="661"/>
      <c r="BU39" s="662"/>
      <c r="BV39" s="645">
        <v>1142</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4835</v>
      </c>
      <c r="CS39" s="679"/>
      <c r="CT39" s="679"/>
      <c r="CU39" s="679"/>
      <c r="CV39" s="679"/>
      <c r="CW39" s="679"/>
      <c r="CX39" s="679"/>
      <c r="CY39" s="680"/>
      <c r="CZ39" s="650">
        <v>0.2</v>
      </c>
      <c r="DA39" s="681"/>
      <c r="DB39" s="681"/>
      <c r="DC39" s="684"/>
      <c r="DD39" s="654">
        <v>2223</v>
      </c>
      <c r="DE39" s="679"/>
      <c r="DF39" s="679"/>
      <c r="DG39" s="679"/>
      <c r="DH39" s="679"/>
      <c r="DI39" s="679"/>
      <c r="DJ39" s="679"/>
      <c r="DK39" s="680"/>
      <c r="DL39" s="654" t="s">
        <v>233</v>
      </c>
      <c r="DM39" s="679"/>
      <c r="DN39" s="679"/>
      <c r="DO39" s="679"/>
      <c r="DP39" s="679"/>
      <c r="DQ39" s="679"/>
      <c r="DR39" s="679"/>
      <c r="DS39" s="679"/>
      <c r="DT39" s="679"/>
      <c r="DU39" s="679"/>
      <c r="DV39" s="680"/>
      <c r="DW39" s="650" t="s">
        <v>224</v>
      </c>
      <c r="DX39" s="681"/>
      <c r="DY39" s="681"/>
      <c r="DZ39" s="681"/>
      <c r="EA39" s="681"/>
      <c r="EB39" s="681"/>
      <c r="EC39" s="682"/>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224</v>
      </c>
      <c r="S40" s="646"/>
      <c r="T40" s="646"/>
      <c r="U40" s="646"/>
      <c r="V40" s="646"/>
      <c r="W40" s="646"/>
      <c r="X40" s="646"/>
      <c r="Y40" s="647"/>
      <c r="Z40" s="648" t="s">
        <v>224</v>
      </c>
      <c r="AA40" s="648"/>
      <c r="AB40" s="648"/>
      <c r="AC40" s="648"/>
      <c r="AD40" s="649" t="s">
        <v>224</v>
      </c>
      <c r="AE40" s="649"/>
      <c r="AF40" s="649"/>
      <c r="AG40" s="649"/>
      <c r="AH40" s="649"/>
      <c r="AI40" s="649"/>
      <c r="AJ40" s="649"/>
      <c r="AK40" s="649"/>
      <c r="AL40" s="650" t="s">
        <v>233</v>
      </c>
      <c r="AM40" s="651"/>
      <c r="AN40" s="651"/>
      <c r="AO40" s="652"/>
      <c r="AQ40" s="723" t="s">
        <v>341</v>
      </c>
      <c r="AR40" s="724"/>
      <c r="AS40" s="724"/>
      <c r="AT40" s="724"/>
      <c r="AU40" s="724"/>
      <c r="AV40" s="724"/>
      <c r="AW40" s="724"/>
      <c r="AX40" s="724"/>
      <c r="AY40" s="725"/>
      <c r="AZ40" s="645">
        <v>394</v>
      </c>
      <c r="BA40" s="646"/>
      <c r="BB40" s="646"/>
      <c r="BC40" s="646"/>
      <c r="BD40" s="679"/>
      <c r="BE40" s="679"/>
      <c r="BF40" s="700"/>
      <c r="BG40" s="726" t="s">
        <v>342</v>
      </c>
      <c r="BH40" s="727"/>
      <c r="BI40" s="727"/>
      <c r="BJ40" s="727"/>
      <c r="BK40" s="727"/>
      <c r="BL40" s="236"/>
      <c r="BM40" s="661" t="s">
        <v>343</v>
      </c>
      <c r="BN40" s="661"/>
      <c r="BO40" s="661"/>
      <c r="BP40" s="661"/>
      <c r="BQ40" s="661"/>
      <c r="BR40" s="661"/>
      <c r="BS40" s="661"/>
      <c r="BT40" s="661"/>
      <c r="BU40" s="662"/>
      <c r="BV40" s="645">
        <v>109</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3393</v>
      </c>
      <c r="CS40" s="646"/>
      <c r="CT40" s="646"/>
      <c r="CU40" s="646"/>
      <c r="CV40" s="646"/>
      <c r="CW40" s="646"/>
      <c r="CX40" s="646"/>
      <c r="CY40" s="647"/>
      <c r="CZ40" s="650">
        <v>0.1</v>
      </c>
      <c r="DA40" s="681"/>
      <c r="DB40" s="681"/>
      <c r="DC40" s="684"/>
      <c r="DD40" s="654">
        <v>393</v>
      </c>
      <c r="DE40" s="646"/>
      <c r="DF40" s="646"/>
      <c r="DG40" s="646"/>
      <c r="DH40" s="646"/>
      <c r="DI40" s="646"/>
      <c r="DJ40" s="646"/>
      <c r="DK40" s="647"/>
      <c r="DL40" s="654" t="s">
        <v>224</v>
      </c>
      <c r="DM40" s="646"/>
      <c r="DN40" s="646"/>
      <c r="DO40" s="646"/>
      <c r="DP40" s="646"/>
      <c r="DQ40" s="646"/>
      <c r="DR40" s="646"/>
      <c r="DS40" s="646"/>
      <c r="DT40" s="646"/>
      <c r="DU40" s="646"/>
      <c r="DV40" s="647"/>
      <c r="DW40" s="650" t="s">
        <v>233</v>
      </c>
      <c r="DX40" s="681"/>
      <c r="DY40" s="681"/>
      <c r="DZ40" s="681"/>
      <c r="EA40" s="681"/>
      <c r="EB40" s="681"/>
      <c r="EC40" s="682"/>
    </row>
    <row r="41" spans="2:133" ht="11.25" customHeight="1" x14ac:dyDescent="0.15">
      <c r="B41" s="642" t="s">
        <v>345</v>
      </c>
      <c r="C41" s="643"/>
      <c r="D41" s="643"/>
      <c r="E41" s="643"/>
      <c r="F41" s="643"/>
      <c r="G41" s="643"/>
      <c r="H41" s="643"/>
      <c r="I41" s="643"/>
      <c r="J41" s="643"/>
      <c r="K41" s="643"/>
      <c r="L41" s="643"/>
      <c r="M41" s="643"/>
      <c r="N41" s="643"/>
      <c r="O41" s="643"/>
      <c r="P41" s="643"/>
      <c r="Q41" s="644"/>
      <c r="R41" s="645">
        <v>61151</v>
      </c>
      <c r="S41" s="646"/>
      <c r="T41" s="646"/>
      <c r="U41" s="646"/>
      <c r="V41" s="646"/>
      <c r="W41" s="646"/>
      <c r="X41" s="646"/>
      <c r="Y41" s="647"/>
      <c r="Z41" s="648">
        <v>2</v>
      </c>
      <c r="AA41" s="648"/>
      <c r="AB41" s="648"/>
      <c r="AC41" s="648"/>
      <c r="AD41" s="649" t="s">
        <v>233</v>
      </c>
      <c r="AE41" s="649"/>
      <c r="AF41" s="649"/>
      <c r="AG41" s="649"/>
      <c r="AH41" s="649"/>
      <c r="AI41" s="649"/>
      <c r="AJ41" s="649"/>
      <c r="AK41" s="649"/>
      <c r="AL41" s="650" t="s">
        <v>224</v>
      </c>
      <c r="AM41" s="651"/>
      <c r="AN41" s="651"/>
      <c r="AO41" s="652"/>
      <c r="AQ41" s="723" t="s">
        <v>346</v>
      </c>
      <c r="AR41" s="724"/>
      <c r="AS41" s="724"/>
      <c r="AT41" s="724"/>
      <c r="AU41" s="724"/>
      <c r="AV41" s="724"/>
      <c r="AW41" s="724"/>
      <c r="AX41" s="724"/>
      <c r="AY41" s="725"/>
      <c r="AZ41" s="645">
        <v>44294</v>
      </c>
      <c r="BA41" s="646"/>
      <c r="BB41" s="646"/>
      <c r="BC41" s="646"/>
      <c r="BD41" s="679"/>
      <c r="BE41" s="679"/>
      <c r="BF41" s="700"/>
      <c r="BG41" s="726"/>
      <c r="BH41" s="727"/>
      <c r="BI41" s="727"/>
      <c r="BJ41" s="727"/>
      <c r="BK41" s="727"/>
      <c r="BL41" s="236"/>
      <c r="BM41" s="661" t="s">
        <v>347</v>
      </c>
      <c r="BN41" s="661"/>
      <c r="BO41" s="661"/>
      <c r="BP41" s="661"/>
      <c r="BQ41" s="661"/>
      <c r="BR41" s="661"/>
      <c r="BS41" s="661"/>
      <c r="BT41" s="661"/>
      <c r="BU41" s="662"/>
      <c r="BV41" s="645" t="s">
        <v>224</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233</v>
      </c>
      <c r="CS41" s="679"/>
      <c r="CT41" s="679"/>
      <c r="CU41" s="679"/>
      <c r="CV41" s="679"/>
      <c r="CW41" s="679"/>
      <c r="CX41" s="679"/>
      <c r="CY41" s="680"/>
      <c r="CZ41" s="650" t="s">
        <v>224</v>
      </c>
      <c r="DA41" s="681"/>
      <c r="DB41" s="681"/>
      <c r="DC41" s="684"/>
      <c r="DD41" s="654" t="s">
        <v>224</v>
      </c>
      <c r="DE41" s="679"/>
      <c r="DF41" s="679"/>
      <c r="DG41" s="679"/>
      <c r="DH41" s="679"/>
      <c r="DI41" s="679"/>
      <c r="DJ41" s="679"/>
      <c r="DK41" s="680"/>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349</v>
      </c>
      <c r="C42" s="687"/>
      <c r="D42" s="687"/>
      <c r="E42" s="687"/>
      <c r="F42" s="687"/>
      <c r="G42" s="687"/>
      <c r="H42" s="687"/>
      <c r="I42" s="687"/>
      <c r="J42" s="687"/>
      <c r="K42" s="687"/>
      <c r="L42" s="687"/>
      <c r="M42" s="687"/>
      <c r="N42" s="687"/>
      <c r="O42" s="687"/>
      <c r="P42" s="687"/>
      <c r="Q42" s="688"/>
      <c r="R42" s="736">
        <v>3070579</v>
      </c>
      <c r="S42" s="737"/>
      <c r="T42" s="737"/>
      <c r="U42" s="737"/>
      <c r="V42" s="737"/>
      <c r="W42" s="737"/>
      <c r="X42" s="737"/>
      <c r="Y42" s="739"/>
      <c r="Z42" s="740">
        <v>100</v>
      </c>
      <c r="AA42" s="740"/>
      <c r="AB42" s="740"/>
      <c r="AC42" s="740"/>
      <c r="AD42" s="741">
        <v>1791880</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6">
        <v>84291</v>
      </c>
      <c r="BA42" s="737"/>
      <c r="BB42" s="737"/>
      <c r="BC42" s="737"/>
      <c r="BD42" s="716"/>
      <c r="BE42" s="716"/>
      <c r="BF42" s="718"/>
      <c r="BG42" s="728"/>
      <c r="BH42" s="729"/>
      <c r="BI42" s="729"/>
      <c r="BJ42" s="729"/>
      <c r="BK42" s="729"/>
      <c r="BL42" s="237"/>
      <c r="BM42" s="671" t="s">
        <v>351</v>
      </c>
      <c r="BN42" s="671"/>
      <c r="BO42" s="671"/>
      <c r="BP42" s="671"/>
      <c r="BQ42" s="671"/>
      <c r="BR42" s="671"/>
      <c r="BS42" s="671"/>
      <c r="BT42" s="671"/>
      <c r="BU42" s="672"/>
      <c r="BV42" s="736">
        <v>287</v>
      </c>
      <c r="BW42" s="737"/>
      <c r="BX42" s="737"/>
      <c r="BY42" s="737"/>
      <c r="BZ42" s="737"/>
      <c r="CA42" s="737"/>
      <c r="CB42" s="738"/>
      <c r="CD42" s="642" t="s">
        <v>352</v>
      </c>
      <c r="CE42" s="643"/>
      <c r="CF42" s="643"/>
      <c r="CG42" s="643"/>
      <c r="CH42" s="643"/>
      <c r="CI42" s="643"/>
      <c r="CJ42" s="643"/>
      <c r="CK42" s="643"/>
      <c r="CL42" s="643"/>
      <c r="CM42" s="643"/>
      <c r="CN42" s="643"/>
      <c r="CO42" s="643"/>
      <c r="CP42" s="643"/>
      <c r="CQ42" s="644"/>
      <c r="CR42" s="645">
        <v>187728</v>
      </c>
      <c r="CS42" s="646"/>
      <c r="CT42" s="646"/>
      <c r="CU42" s="646"/>
      <c r="CV42" s="646"/>
      <c r="CW42" s="646"/>
      <c r="CX42" s="646"/>
      <c r="CY42" s="647"/>
      <c r="CZ42" s="650">
        <v>6.8</v>
      </c>
      <c r="DA42" s="651"/>
      <c r="DB42" s="651"/>
      <c r="DC42" s="663"/>
      <c r="DD42" s="654">
        <v>103440</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t="s">
        <v>224</v>
      </c>
      <c r="CS43" s="679"/>
      <c r="CT43" s="679"/>
      <c r="CU43" s="679"/>
      <c r="CV43" s="679"/>
      <c r="CW43" s="679"/>
      <c r="CX43" s="679"/>
      <c r="CY43" s="680"/>
      <c r="CZ43" s="650" t="s">
        <v>137</v>
      </c>
      <c r="DA43" s="681"/>
      <c r="DB43" s="681"/>
      <c r="DC43" s="684"/>
      <c r="DD43" s="654" t="s">
        <v>233</v>
      </c>
      <c r="DE43" s="679"/>
      <c r="DF43" s="679"/>
      <c r="DG43" s="679"/>
      <c r="DH43" s="679"/>
      <c r="DI43" s="679"/>
      <c r="DJ43" s="679"/>
      <c r="DK43" s="680"/>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301</v>
      </c>
      <c r="CE44" s="758"/>
      <c r="CF44" s="642" t="s">
        <v>354</v>
      </c>
      <c r="CG44" s="643"/>
      <c r="CH44" s="643"/>
      <c r="CI44" s="643"/>
      <c r="CJ44" s="643"/>
      <c r="CK44" s="643"/>
      <c r="CL44" s="643"/>
      <c r="CM44" s="643"/>
      <c r="CN44" s="643"/>
      <c r="CO44" s="643"/>
      <c r="CP44" s="643"/>
      <c r="CQ44" s="644"/>
      <c r="CR44" s="645">
        <v>173748</v>
      </c>
      <c r="CS44" s="646"/>
      <c r="CT44" s="646"/>
      <c r="CU44" s="646"/>
      <c r="CV44" s="646"/>
      <c r="CW44" s="646"/>
      <c r="CX44" s="646"/>
      <c r="CY44" s="647"/>
      <c r="CZ44" s="650">
        <v>6.3</v>
      </c>
      <c r="DA44" s="651"/>
      <c r="DB44" s="651"/>
      <c r="DC44" s="663"/>
      <c r="DD44" s="654">
        <v>94987</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355</v>
      </c>
      <c r="CG45" s="643"/>
      <c r="CH45" s="643"/>
      <c r="CI45" s="643"/>
      <c r="CJ45" s="643"/>
      <c r="CK45" s="643"/>
      <c r="CL45" s="643"/>
      <c r="CM45" s="643"/>
      <c r="CN45" s="643"/>
      <c r="CO45" s="643"/>
      <c r="CP45" s="643"/>
      <c r="CQ45" s="644"/>
      <c r="CR45" s="645">
        <v>33886</v>
      </c>
      <c r="CS45" s="679"/>
      <c r="CT45" s="679"/>
      <c r="CU45" s="679"/>
      <c r="CV45" s="679"/>
      <c r="CW45" s="679"/>
      <c r="CX45" s="679"/>
      <c r="CY45" s="680"/>
      <c r="CZ45" s="650">
        <v>1.2</v>
      </c>
      <c r="DA45" s="681"/>
      <c r="DB45" s="681"/>
      <c r="DC45" s="684"/>
      <c r="DD45" s="654" t="s">
        <v>233</v>
      </c>
      <c r="DE45" s="679"/>
      <c r="DF45" s="679"/>
      <c r="DG45" s="679"/>
      <c r="DH45" s="679"/>
      <c r="DI45" s="679"/>
      <c r="DJ45" s="679"/>
      <c r="DK45" s="680"/>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136840</v>
      </c>
      <c r="CS46" s="646"/>
      <c r="CT46" s="646"/>
      <c r="CU46" s="646"/>
      <c r="CV46" s="646"/>
      <c r="CW46" s="646"/>
      <c r="CX46" s="646"/>
      <c r="CY46" s="647"/>
      <c r="CZ46" s="650">
        <v>5</v>
      </c>
      <c r="DA46" s="651"/>
      <c r="DB46" s="651"/>
      <c r="DC46" s="663"/>
      <c r="DD46" s="654">
        <v>94865</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13980</v>
      </c>
      <c r="CS47" s="679"/>
      <c r="CT47" s="679"/>
      <c r="CU47" s="679"/>
      <c r="CV47" s="679"/>
      <c r="CW47" s="679"/>
      <c r="CX47" s="679"/>
      <c r="CY47" s="680"/>
      <c r="CZ47" s="650">
        <v>0.5</v>
      </c>
      <c r="DA47" s="681"/>
      <c r="DB47" s="681"/>
      <c r="DC47" s="684"/>
      <c r="DD47" s="654">
        <v>8453</v>
      </c>
      <c r="DE47" s="679"/>
      <c r="DF47" s="679"/>
      <c r="DG47" s="679"/>
      <c r="DH47" s="679"/>
      <c r="DI47" s="679"/>
      <c r="DJ47" s="679"/>
      <c r="DK47" s="680"/>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360</v>
      </c>
      <c r="CD48" s="761"/>
      <c r="CE48" s="762"/>
      <c r="CF48" s="642" t="s">
        <v>361</v>
      </c>
      <c r="CG48" s="643"/>
      <c r="CH48" s="643"/>
      <c r="CI48" s="643"/>
      <c r="CJ48" s="643"/>
      <c r="CK48" s="643"/>
      <c r="CL48" s="643"/>
      <c r="CM48" s="643"/>
      <c r="CN48" s="643"/>
      <c r="CO48" s="643"/>
      <c r="CP48" s="643"/>
      <c r="CQ48" s="644"/>
      <c r="CR48" s="645" t="s">
        <v>233</v>
      </c>
      <c r="CS48" s="646"/>
      <c r="CT48" s="646"/>
      <c r="CU48" s="646"/>
      <c r="CV48" s="646"/>
      <c r="CW48" s="646"/>
      <c r="CX48" s="646"/>
      <c r="CY48" s="647"/>
      <c r="CZ48" s="650" t="s">
        <v>233</v>
      </c>
      <c r="DA48" s="651"/>
      <c r="DB48" s="651"/>
      <c r="DC48" s="663"/>
      <c r="DD48" s="654" t="s">
        <v>224</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362</v>
      </c>
      <c r="CE49" s="687"/>
      <c r="CF49" s="687"/>
      <c r="CG49" s="687"/>
      <c r="CH49" s="687"/>
      <c r="CI49" s="687"/>
      <c r="CJ49" s="687"/>
      <c r="CK49" s="687"/>
      <c r="CL49" s="687"/>
      <c r="CM49" s="687"/>
      <c r="CN49" s="687"/>
      <c r="CO49" s="687"/>
      <c r="CP49" s="687"/>
      <c r="CQ49" s="688"/>
      <c r="CR49" s="736">
        <v>2755409</v>
      </c>
      <c r="CS49" s="716"/>
      <c r="CT49" s="716"/>
      <c r="CU49" s="716"/>
      <c r="CV49" s="716"/>
      <c r="CW49" s="716"/>
      <c r="CX49" s="716"/>
      <c r="CY49" s="747"/>
      <c r="CZ49" s="742">
        <v>100</v>
      </c>
      <c r="DA49" s="748"/>
      <c r="DB49" s="748"/>
      <c r="DC49" s="749"/>
      <c r="DD49" s="750">
        <v>2096177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catqR/yxKuikjTiMKgvTHh9O6Z0hDS96w0W+FpbjCf0hEkgPvDFXDVHhOBT1ThJ13d7LL8/NHvE7MjLMNq615A==" saltValue="bx2F69y0ym9Bhax1hzBWX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3" zoomScale="40" zoomScaleNormal="40" zoomScaleSheetLayoutView="50" workbookViewId="0">
      <selection activeCell="BY42" sqref="BY42:CM4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385</v>
      </c>
      <c r="C7" s="778"/>
      <c r="D7" s="778"/>
      <c r="E7" s="778"/>
      <c r="F7" s="778"/>
      <c r="G7" s="778"/>
      <c r="H7" s="778"/>
      <c r="I7" s="778"/>
      <c r="J7" s="778"/>
      <c r="K7" s="778"/>
      <c r="L7" s="778"/>
      <c r="M7" s="778"/>
      <c r="N7" s="778"/>
      <c r="O7" s="778"/>
      <c r="P7" s="779"/>
      <c r="Q7" s="780">
        <v>3074</v>
      </c>
      <c r="R7" s="781"/>
      <c r="S7" s="781"/>
      <c r="T7" s="781"/>
      <c r="U7" s="781"/>
      <c r="V7" s="781">
        <v>2765</v>
      </c>
      <c r="W7" s="781"/>
      <c r="X7" s="781"/>
      <c r="Y7" s="781"/>
      <c r="Z7" s="781"/>
      <c r="AA7" s="781">
        <v>310</v>
      </c>
      <c r="AB7" s="781"/>
      <c r="AC7" s="781"/>
      <c r="AD7" s="781"/>
      <c r="AE7" s="782"/>
      <c r="AF7" s="783">
        <v>114</v>
      </c>
      <c r="AG7" s="784"/>
      <c r="AH7" s="784"/>
      <c r="AI7" s="784"/>
      <c r="AJ7" s="785"/>
      <c r="AK7" s="820">
        <v>263</v>
      </c>
      <c r="AL7" s="821"/>
      <c r="AM7" s="821"/>
      <c r="AN7" s="821"/>
      <c r="AO7" s="821"/>
      <c r="AP7" s="821">
        <v>2305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579</v>
      </c>
      <c r="BT7" s="825"/>
      <c r="BU7" s="825"/>
      <c r="BV7" s="825"/>
      <c r="BW7" s="825"/>
      <c r="BX7" s="825"/>
      <c r="BY7" s="825"/>
      <c r="BZ7" s="825"/>
      <c r="CA7" s="825"/>
      <c r="CB7" s="825"/>
      <c r="CC7" s="825"/>
      <c r="CD7" s="825"/>
      <c r="CE7" s="825"/>
      <c r="CF7" s="825"/>
      <c r="CG7" s="826"/>
      <c r="CH7" s="817">
        <v>-596</v>
      </c>
      <c r="CI7" s="818"/>
      <c r="CJ7" s="818"/>
      <c r="CK7" s="818"/>
      <c r="CL7" s="819"/>
      <c r="CM7" s="817">
        <v>71</v>
      </c>
      <c r="CN7" s="818"/>
      <c r="CO7" s="818"/>
      <c r="CP7" s="818"/>
      <c r="CQ7" s="819"/>
      <c r="CR7" s="817">
        <v>1</v>
      </c>
      <c r="CS7" s="818"/>
      <c r="CT7" s="818"/>
      <c r="CU7" s="818"/>
      <c r="CV7" s="819"/>
      <c r="CW7" s="817" t="s">
        <v>582</v>
      </c>
      <c r="CX7" s="818"/>
      <c r="CY7" s="818"/>
      <c r="CZ7" s="818"/>
      <c r="DA7" s="819"/>
      <c r="DB7" s="817" t="s">
        <v>581</v>
      </c>
      <c r="DC7" s="818"/>
      <c r="DD7" s="818"/>
      <c r="DE7" s="818"/>
      <c r="DF7" s="819"/>
      <c r="DG7" s="817" t="s">
        <v>580</v>
      </c>
      <c r="DH7" s="818"/>
      <c r="DI7" s="818"/>
      <c r="DJ7" s="818"/>
      <c r="DK7" s="819"/>
      <c r="DL7" s="817" t="s">
        <v>582</v>
      </c>
      <c r="DM7" s="818"/>
      <c r="DN7" s="818"/>
      <c r="DO7" s="818"/>
      <c r="DP7" s="819"/>
      <c r="DQ7" s="817" t="s">
        <v>581</v>
      </c>
      <c r="DR7" s="818"/>
      <c r="DS7" s="818"/>
      <c r="DT7" s="818"/>
      <c r="DU7" s="819"/>
      <c r="DV7" s="798"/>
      <c r="DW7" s="799"/>
      <c r="DX7" s="799"/>
      <c r="DY7" s="799"/>
      <c r="DZ7" s="800"/>
      <c r="EA7" s="255"/>
    </row>
    <row r="8" spans="1:131" s="256" customFormat="1" ht="26.25" customHeight="1" x14ac:dyDescent="0.15">
      <c r="A8" s="262">
        <v>2</v>
      </c>
      <c r="B8" s="801" t="s">
        <v>386</v>
      </c>
      <c r="C8" s="802"/>
      <c r="D8" s="802"/>
      <c r="E8" s="802"/>
      <c r="F8" s="802"/>
      <c r="G8" s="802"/>
      <c r="H8" s="802"/>
      <c r="I8" s="802"/>
      <c r="J8" s="802"/>
      <c r="K8" s="802"/>
      <c r="L8" s="802"/>
      <c r="M8" s="802"/>
      <c r="N8" s="802"/>
      <c r="O8" s="802"/>
      <c r="P8" s="803"/>
      <c r="Q8" s="804">
        <v>6</v>
      </c>
      <c r="R8" s="805"/>
      <c r="S8" s="805"/>
      <c r="T8" s="805"/>
      <c r="U8" s="805"/>
      <c r="V8" s="805">
        <v>0</v>
      </c>
      <c r="W8" s="805"/>
      <c r="X8" s="805"/>
      <c r="Y8" s="805"/>
      <c r="Z8" s="805"/>
      <c r="AA8" s="805">
        <v>5</v>
      </c>
      <c r="AB8" s="805"/>
      <c r="AC8" s="805"/>
      <c r="AD8" s="805"/>
      <c r="AE8" s="806"/>
      <c r="AF8" s="807">
        <v>5</v>
      </c>
      <c r="AG8" s="808"/>
      <c r="AH8" s="808"/>
      <c r="AI8" s="808"/>
      <c r="AJ8" s="809"/>
      <c r="AK8" s="810">
        <v>0</v>
      </c>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388</v>
      </c>
      <c r="B23" s="836" t="s">
        <v>389</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119</v>
      </c>
      <c r="AG23" s="840"/>
      <c r="AH23" s="840"/>
      <c r="AI23" s="840"/>
      <c r="AJ23" s="843"/>
      <c r="AK23" s="844"/>
      <c r="AL23" s="845"/>
      <c r="AM23" s="845"/>
      <c r="AN23" s="845"/>
      <c r="AO23" s="845"/>
      <c r="AP23" s="840"/>
      <c r="AQ23" s="840"/>
      <c r="AR23" s="840"/>
      <c r="AS23" s="840"/>
      <c r="AT23" s="840"/>
      <c r="AU23" s="846"/>
      <c r="AV23" s="846"/>
      <c r="AW23" s="846"/>
      <c r="AX23" s="846"/>
      <c r="AY23" s="847"/>
      <c r="AZ23" s="855" t="s">
        <v>224</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368</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8" t="s">
        <v>395</v>
      </c>
      <c r="AG26" s="859"/>
      <c r="AH26" s="859"/>
      <c r="AI26" s="859"/>
      <c r="AJ26" s="860"/>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400</v>
      </c>
      <c r="C28" s="778"/>
      <c r="D28" s="778"/>
      <c r="E28" s="778"/>
      <c r="F28" s="778"/>
      <c r="G28" s="778"/>
      <c r="H28" s="778"/>
      <c r="I28" s="778"/>
      <c r="J28" s="778"/>
      <c r="K28" s="778"/>
      <c r="L28" s="778"/>
      <c r="M28" s="778"/>
      <c r="N28" s="778"/>
      <c r="O28" s="778"/>
      <c r="P28" s="779"/>
      <c r="Q28" s="868">
        <v>568</v>
      </c>
      <c r="R28" s="869"/>
      <c r="S28" s="869"/>
      <c r="T28" s="869"/>
      <c r="U28" s="869"/>
      <c r="V28" s="869">
        <v>512</v>
      </c>
      <c r="W28" s="869"/>
      <c r="X28" s="869"/>
      <c r="Y28" s="869"/>
      <c r="Z28" s="869"/>
      <c r="AA28" s="869">
        <v>57</v>
      </c>
      <c r="AB28" s="869"/>
      <c r="AC28" s="869"/>
      <c r="AD28" s="869"/>
      <c r="AE28" s="870"/>
      <c r="AF28" s="871">
        <v>57</v>
      </c>
      <c r="AG28" s="869"/>
      <c r="AH28" s="869"/>
      <c r="AI28" s="869"/>
      <c r="AJ28" s="872"/>
      <c r="AK28" s="873">
        <v>45</v>
      </c>
      <c r="AL28" s="864"/>
      <c r="AM28" s="864"/>
      <c r="AN28" s="864"/>
      <c r="AO28" s="864"/>
      <c r="AP28" s="864"/>
      <c r="AQ28" s="864"/>
      <c r="AR28" s="864"/>
      <c r="AS28" s="864"/>
      <c r="AT28" s="864"/>
      <c r="AU28" s="864"/>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401</v>
      </c>
      <c r="C29" s="802"/>
      <c r="D29" s="802"/>
      <c r="E29" s="802"/>
      <c r="F29" s="802"/>
      <c r="G29" s="802"/>
      <c r="H29" s="802"/>
      <c r="I29" s="802"/>
      <c r="J29" s="802"/>
      <c r="K29" s="802"/>
      <c r="L29" s="802"/>
      <c r="M29" s="802"/>
      <c r="N29" s="802"/>
      <c r="O29" s="802"/>
      <c r="P29" s="803"/>
      <c r="Q29" s="804">
        <v>449</v>
      </c>
      <c r="R29" s="805"/>
      <c r="S29" s="805"/>
      <c r="T29" s="805"/>
      <c r="U29" s="805"/>
      <c r="V29" s="805">
        <v>409</v>
      </c>
      <c r="W29" s="805"/>
      <c r="X29" s="805"/>
      <c r="Y29" s="805"/>
      <c r="Z29" s="805"/>
      <c r="AA29" s="805">
        <v>40</v>
      </c>
      <c r="AB29" s="805"/>
      <c r="AC29" s="805"/>
      <c r="AD29" s="805"/>
      <c r="AE29" s="806"/>
      <c r="AF29" s="807">
        <v>40</v>
      </c>
      <c r="AG29" s="808"/>
      <c r="AH29" s="808"/>
      <c r="AI29" s="808"/>
      <c r="AJ29" s="809"/>
      <c r="AK29" s="876">
        <v>68</v>
      </c>
      <c r="AL29" s="877"/>
      <c r="AM29" s="877"/>
      <c r="AN29" s="877"/>
      <c r="AO29" s="877"/>
      <c r="AP29" s="877"/>
      <c r="AQ29" s="877"/>
      <c r="AR29" s="877"/>
      <c r="AS29" s="877"/>
      <c r="AT29" s="877"/>
      <c r="AU29" s="877"/>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402</v>
      </c>
      <c r="C30" s="802"/>
      <c r="D30" s="802"/>
      <c r="E30" s="802"/>
      <c r="F30" s="802"/>
      <c r="G30" s="802"/>
      <c r="H30" s="802"/>
      <c r="I30" s="802"/>
      <c r="J30" s="802"/>
      <c r="K30" s="802"/>
      <c r="L30" s="802"/>
      <c r="M30" s="802"/>
      <c r="N30" s="802"/>
      <c r="O30" s="802"/>
      <c r="P30" s="803"/>
      <c r="Q30" s="804">
        <v>47</v>
      </c>
      <c r="R30" s="805"/>
      <c r="S30" s="805"/>
      <c r="T30" s="805"/>
      <c r="U30" s="805"/>
      <c r="V30" s="805">
        <v>47</v>
      </c>
      <c r="W30" s="805"/>
      <c r="X30" s="805"/>
      <c r="Y30" s="805"/>
      <c r="Z30" s="805"/>
      <c r="AA30" s="805">
        <v>0</v>
      </c>
      <c r="AB30" s="805"/>
      <c r="AC30" s="805"/>
      <c r="AD30" s="805"/>
      <c r="AE30" s="806"/>
      <c r="AF30" s="807">
        <v>0</v>
      </c>
      <c r="AG30" s="808"/>
      <c r="AH30" s="808"/>
      <c r="AI30" s="808"/>
      <c r="AJ30" s="809"/>
      <c r="AK30" s="876">
        <v>12</v>
      </c>
      <c r="AL30" s="877"/>
      <c r="AM30" s="877"/>
      <c r="AN30" s="877"/>
      <c r="AO30" s="877"/>
      <c r="AP30" s="877"/>
      <c r="AQ30" s="877"/>
      <c r="AR30" s="877"/>
      <c r="AS30" s="877"/>
      <c r="AT30" s="877"/>
      <c r="AU30" s="877"/>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403</v>
      </c>
      <c r="C31" s="802"/>
      <c r="D31" s="802"/>
      <c r="E31" s="802"/>
      <c r="F31" s="802"/>
      <c r="G31" s="802"/>
      <c r="H31" s="802"/>
      <c r="I31" s="802"/>
      <c r="J31" s="802"/>
      <c r="K31" s="802"/>
      <c r="L31" s="802"/>
      <c r="M31" s="802"/>
      <c r="N31" s="802"/>
      <c r="O31" s="802"/>
      <c r="P31" s="803"/>
      <c r="Q31" s="804">
        <v>178</v>
      </c>
      <c r="R31" s="805"/>
      <c r="S31" s="805"/>
      <c r="T31" s="805"/>
      <c r="U31" s="805"/>
      <c r="V31" s="805">
        <v>178</v>
      </c>
      <c r="W31" s="805"/>
      <c r="X31" s="805"/>
      <c r="Y31" s="805"/>
      <c r="Z31" s="805"/>
      <c r="AA31" s="805">
        <v>0</v>
      </c>
      <c r="AB31" s="805"/>
      <c r="AC31" s="805"/>
      <c r="AD31" s="805"/>
      <c r="AE31" s="806"/>
      <c r="AF31" s="807">
        <v>0</v>
      </c>
      <c r="AG31" s="808"/>
      <c r="AH31" s="808"/>
      <c r="AI31" s="808"/>
      <c r="AJ31" s="809"/>
      <c r="AK31" s="876">
        <v>63</v>
      </c>
      <c r="AL31" s="877"/>
      <c r="AM31" s="877"/>
      <c r="AN31" s="877"/>
      <c r="AO31" s="877"/>
      <c r="AP31" s="877">
        <v>203</v>
      </c>
      <c r="AQ31" s="877"/>
      <c r="AR31" s="877"/>
      <c r="AS31" s="877"/>
      <c r="AT31" s="877"/>
      <c r="AU31" s="877">
        <v>34</v>
      </c>
      <c r="AV31" s="877"/>
      <c r="AW31" s="877"/>
      <c r="AX31" s="877"/>
      <c r="AY31" s="877"/>
      <c r="AZ31" s="878"/>
      <c r="BA31" s="878"/>
      <c r="BB31" s="878"/>
      <c r="BC31" s="878"/>
      <c r="BD31" s="878"/>
      <c r="BE31" s="874" t="s">
        <v>404</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405</v>
      </c>
      <c r="C32" s="802"/>
      <c r="D32" s="802"/>
      <c r="E32" s="802"/>
      <c r="F32" s="802"/>
      <c r="G32" s="802"/>
      <c r="H32" s="802"/>
      <c r="I32" s="802"/>
      <c r="J32" s="802"/>
      <c r="K32" s="802"/>
      <c r="L32" s="802"/>
      <c r="M32" s="802"/>
      <c r="N32" s="802"/>
      <c r="O32" s="802"/>
      <c r="P32" s="803"/>
      <c r="Q32" s="804">
        <v>275</v>
      </c>
      <c r="R32" s="805"/>
      <c r="S32" s="805"/>
      <c r="T32" s="805"/>
      <c r="U32" s="805"/>
      <c r="V32" s="805">
        <v>251</v>
      </c>
      <c r="W32" s="805"/>
      <c r="X32" s="805"/>
      <c r="Y32" s="805"/>
      <c r="Z32" s="805"/>
      <c r="AA32" s="805">
        <v>13</v>
      </c>
      <c r="AB32" s="805"/>
      <c r="AC32" s="805"/>
      <c r="AD32" s="805"/>
      <c r="AE32" s="806"/>
      <c r="AF32" s="807">
        <v>13</v>
      </c>
      <c r="AG32" s="808"/>
      <c r="AH32" s="808"/>
      <c r="AI32" s="808"/>
      <c r="AJ32" s="809"/>
      <c r="AK32" s="876">
        <v>201</v>
      </c>
      <c r="AL32" s="877"/>
      <c r="AM32" s="877"/>
      <c r="AN32" s="877"/>
      <c r="AO32" s="877"/>
      <c r="AP32" s="877">
        <v>918</v>
      </c>
      <c r="AQ32" s="877"/>
      <c r="AR32" s="877"/>
      <c r="AS32" s="877"/>
      <c r="AT32" s="877"/>
      <c r="AU32" s="877">
        <v>146</v>
      </c>
      <c r="AV32" s="877"/>
      <c r="AW32" s="877"/>
      <c r="AX32" s="877"/>
      <c r="AY32" s="877"/>
      <c r="AZ32" s="878"/>
      <c r="BA32" s="878"/>
      <c r="BB32" s="878"/>
      <c r="BC32" s="878"/>
      <c r="BD32" s="878"/>
      <c r="BE32" s="874" t="s">
        <v>406</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407</v>
      </c>
      <c r="C33" s="802"/>
      <c r="D33" s="802"/>
      <c r="E33" s="802"/>
      <c r="F33" s="802"/>
      <c r="G33" s="802"/>
      <c r="H33" s="802"/>
      <c r="I33" s="802"/>
      <c r="J33" s="802"/>
      <c r="K33" s="802"/>
      <c r="L33" s="802"/>
      <c r="M33" s="802"/>
      <c r="N33" s="802"/>
      <c r="O33" s="802"/>
      <c r="P33" s="803"/>
      <c r="Q33" s="804">
        <v>54</v>
      </c>
      <c r="R33" s="805"/>
      <c r="S33" s="805"/>
      <c r="T33" s="805"/>
      <c r="U33" s="805"/>
      <c r="V33" s="805">
        <v>50</v>
      </c>
      <c r="W33" s="805"/>
      <c r="X33" s="805"/>
      <c r="Y33" s="805"/>
      <c r="Z33" s="805"/>
      <c r="AA33" s="805">
        <v>4</v>
      </c>
      <c r="AB33" s="805"/>
      <c r="AC33" s="805"/>
      <c r="AD33" s="805"/>
      <c r="AE33" s="806"/>
      <c r="AF33" s="807">
        <v>4</v>
      </c>
      <c r="AG33" s="808"/>
      <c r="AH33" s="808"/>
      <c r="AI33" s="808"/>
      <c r="AJ33" s="809"/>
      <c r="AK33" s="876">
        <v>32</v>
      </c>
      <c r="AL33" s="877"/>
      <c r="AM33" s="877"/>
      <c r="AN33" s="877"/>
      <c r="AO33" s="877"/>
      <c r="AP33" s="877"/>
      <c r="AQ33" s="877"/>
      <c r="AR33" s="877"/>
      <c r="AS33" s="877"/>
      <c r="AT33" s="877"/>
      <c r="AU33" s="877"/>
      <c r="AV33" s="877"/>
      <c r="AW33" s="877"/>
      <c r="AX33" s="877"/>
      <c r="AY33" s="877"/>
      <c r="AZ33" s="878"/>
      <c r="BA33" s="878"/>
      <c r="BB33" s="878"/>
      <c r="BC33" s="878"/>
      <c r="BD33" s="878"/>
      <c r="BE33" s="874" t="s">
        <v>408</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388</v>
      </c>
      <c r="B63" s="836" t="s">
        <v>410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114</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413</v>
      </c>
      <c r="B66" s="787"/>
      <c r="C66" s="787"/>
      <c r="D66" s="787"/>
      <c r="E66" s="787"/>
      <c r="F66" s="787"/>
      <c r="G66" s="787"/>
      <c r="H66" s="787"/>
      <c r="I66" s="787"/>
      <c r="J66" s="787"/>
      <c r="K66" s="787"/>
      <c r="L66" s="787"/>
      <c r="M66" s="787"/>
      <c r="N66" s="787"/>
      <c r="O66" s="787"/>
      <c r="P66" s="788"/>
      <c r="Q66" s="763" t="s">
        <v>414</v>
      </c>
      <c r="R66" s="764"/>
      <c r="S66" s="764"/>
      <c r="T66" s="764"/>
      <c r="U66" s="765"/>
      <c r="V66" s="763" t="s">
        <v>415</v>
      </c>
      <c r="W66" s="764"/>
      <c r="X66" s="764"/>
      <c r="Y66" s="764"/>
      <c r="Z66" s="765"/>
      <c r="AA66" s="763" t="s">
        <v>416</v>
      </c>
      <c r="AB66" s="764"/>
      <c r="AC66" s="764"/>
      <c r="AD66" s="764"/>
      <c r="AE66" s="765"/>
      <c r="AF66" s="898" t="s">
        <v>417</v>
      </c>
      <c r="AG66" s="859"/>
      <c r="AH66" s="859"/>
      <c r="AI66" s="859"/>
      <c r="AJ66" s="899"/>
      <c r="AK66" s="763" t="s">
        <v>396</v>
      </c>
      <c r="AL66" s="787"/>
      <c r="AM66" s="787"/>
      <c r="AN66" s="787"/>
      <c r="AO66" s="788"/>
      <c r="AP66" s="763" t="s">
        <v>418</v>
      </c>
      <c r="AQ66" s="764"/>
      <c r="AR66" s="764"/>
      <c r="AS66" s="764"/>
      <c r="AT66" s="765"/>
      <c r="AU66" s="763" t="s">
        <v>419</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578</v>
      </c>
      <c r="C68" s="916"/>
      <c r="D68" s="916"/>
      <c r="E68" s="916"/>
      <c r="F68" s="916"/>
      <c r="G68" s="916"/>
      <c r="H68" s="916"/>
      <c r="I68" s="916"/>
      <c r="J68" s="916"/>
      <c r="K68" s="916"/>
      <c r="L68" s="916"/>
      <c r="M68" s="916"/>
      <c r="N68" s="916"/>
      <c r="O68" s="916"/>
      <c r="P68" s="917"/>
      <c r="Q68" s="918">
        <v>4815</v>
      </c>
      <c r="R68" s="912"/>
      <c r="S68" s="912"/>
      <c r="T68" s="912"/>
      <c r="U68" s="912"/>
      <c r="V68" s="912">
        <v>4517</v>
      </c>
      <c r="W68" s="912"/>
      <c r="X68" s="912"/>
      <c r="Y68" s="912"/>
      <c r="Z68" s="912"/>
      <c r="AA68" s="912">
        <v>298</v>
      </c>
      <c r="AB68" s="912"/>
      <c r="AC68" s="912"/>
      <c r="AD68" s="912"/>
      <c r="AE68" s="912"/>
      <c r="AF68" s="912">
        <v>144</v>
      </c>
      <c r="AG68" s="912"/>
      <c r="AH68" s="912"/>
      <c r="AI68" s="912"/>
      <c r="AJ68" s="912"/>
      <c r="AK68" s="912">
        <v>182</v>
      </c>
      <c r="AL68" s="912"/>
      <c r="AM68" s="912"/>
      <c r="AN68" s="912"/>
      <c r="AO68" s="912"/>
      <c r="AP68" s="912">
        <v>608</v>
      </c>
      <c r="AQ68" s="912"/>
      <c r="AR68" s="912"/>
      <c r="AS68" s="912"/>
      <c r="AT68" s="912"/>
      <c r="AU68" s="912">
        <v>28</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577</v>
      </c>
      <c r="C69" s="920"/>
      <c r="D69" s="920"/>
      <c r="E69" s="920"/>
      <c r="F69" s="920"/>
      <c r="G69" s="920"/>
      <c r="H69" s="920"/>
      <c r="I69" s="920"/>
      <c r="J69" s="920"/>
      <c r="K69" s="920"/>
      <c r="L69" s="920"/>
      <c r="M69" s="920"/>
      <c r="N69" s="920"/>
      <c r="O69" s="920"/>
      <c r="P69" s="921"/>
      <c r="Q69" s="922">
        <v>1096</v>
      </c>
      <c r="R69" s="877"/>
      <c r="S69" s="877"/>
      <c r="T69" s="877"/>
      <c r="U69" s="877"/>
      <c r="V69" s="877">
        <v>873</v>
      </c>
      <c r="W69" s="877"/>
      <c r="X69" s="877"/>
      <c r="Y69" s="877"/>
      <c r="Z69" s="877"/>
      <c r="AA69" s="877">
        <v>223</v>
      </c>
      <c r="AB69" s="877"/>
      <c r="AC69" s="877"/>
      <c r="AD69" s="877"/>
      <c r="AE69" s="877"/>
      <c r="AF69" s="877">
        <v>526</v>
      </c>
      <c r="AG69" s="877"/>
      <c r="AH69" s="877"/>
      <c r="AI69" s="877"/>
      <c r="AJ69" s="877"/>
      <c r="AK69" s="877"/>
      <c r="AL69" s="877"/>
      <c r="AM69" s="877"/>
      <c r="AN69" s="877"/>
      <c r="AO69" s="877"/>
      <c r="AP69" s="877">
        <v>2650</v>
      </c>
      <c r="AQ69" s="877"/>
      <c r="AR69" s="877"/>
      <c r="AS69" s="877"/>
      <c r="AT69" s="877"/>
      <c r="AU69" s="877"/>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583</v>
      </c>
      <c r="C70" s="920"/>
      <c r="D70" s="920"/>
      <c r="E70" s="920"/>
      <c r="F70" s="920"/>
      <c r="G70" s="920"/>
      <c r="H70" s="920"/>
      <c r="I70" s="920"/>
      <c r="J70" s="920"/>
      <c r="K70" s="920"/>
      <c r="L70" s="920"/>
      <c r="M70" s="920"/>
      <c r="N70" s="920"/>
      <c r="O70" s="920"/>
      <c r="P70" s="921"/>
      <c r="Q70" s="922">
        <v>7032</v>
      </c>
      <c r="R70" s="877"/>
      <c r="S70" s="877"/>
      <c r="T70" s="877"/>
      <c r="U70" s="877"/>
      <c r="V70" s="877">
        <v>3827</v>
      </c>
      <c r="W70" s="877"/>
      <c r="X70" s="877"/>
      <c r="Y70" s="877"/>
      <c r="Z70" s="877"/>
      <c r="AA70" s="877">
        <v>205</v>
      </c>
      <c r="AB70" s="877"/>
      <c r="AC70" s="877"/>
      <c r="AD70" s="877"/>
      <c r="AE70" s="877"/>
      <c r="AF70" s="877"/>
      <c r="AG70" s="877"/>
      <c r="AH70" s="877"/>
      <c r="AI70" s="877"/>
      <c r="AJ70" s="877"/>
      <c r="AK70" s="877">
        <v>15</v>
      </c>
      <c r="AL70" s="877"/>
      <c r="AM70" s="877"/>
      <c r="AN70" s="877"/>
      <c r="AO70" s="877"/>
      <c r="AP70" s="877"/>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584</v>
      </c>
      <c r="C71" s="920"/>
      <c r="D71" s="920"/>
      <c r="E71" s="920"/>
      <c r="F71" s="920"/>
      <c r="G71" s="920"/>
      <c r="H71" s="920"/>
      <c r="I71" s="920"/>
      <c r="J71" s="920"/>
      <c r="K71" s="920"/>
      <c r="L71" s="920"/>
      <c r="M71" s="920"/>
      <c r="N71" s="920"/>
      <c r="O71" s="920"/>
      <c r="P71" s="921"/>
      <c r="Q71" s="922">
        <v>1625</v>
      </c>
      <c r="R71" s="877"/>
      <c r="S71" s="877"/>
      <c r="T71" s="877"/>
      <c r="U71" s="877"/>
      <c r="V71" s="877">
        <v>1624</v>
      </c>
      <c r="W71" s="877"/>
      <c r="X71" s="877"/>
      <c r="Y71" s="877"/>
      <c r="Z71" s="877"/>
      <c r="AA71" s="877">
        <v>1</v>
      </c>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585</v>
      </c>
      <c r="C72" s="920"/>
      <c r="D72" s="920"/>
      <c r="E72" s="920"/>
      <c r="F72" s="920"/>
      <c r="G72" s="920"/>
      <c r="H72" s="920"/>
      <c r="I72" s="920"/>
      <c r="J72" s="920"/>
      <c r="K72" s="920"/>
      <c r="L72" s="920"/>
      <c r="M72" s="920"/>
      <c r="N72" s="920"/>
      <c r="O72" s="920"/>
      <c r="P72" s="921"/>
      <c r="Q72" s="922">
        <v>1</v>
      </c>
      <c r="R72" s="877"/>
      <c r="S72" s="877"/>
      <c r="T72" s="877"/>
      <c r="U72" s="877"/>
      <c r="V72" s="877">
        <v>0</v>
      </c>
      <c r="W72" s="877"/>
      <c r="X72" s="877"/>
      <c r="Y72" s="877"/>
      <c r="Z72" s="877"/>
      <c r="AA72" s="877">
        <v>1</v>
      </c>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586</v>
      </c>
      <c r="C73" s="920"/>
      <c r="D73" s="920"/>
      <c r="E73" s="920"/>
      <c r="F73" s="920"/>
      <c r="G73" s="920"/>
      <c r="H73" s="920"/>
      <c r="I73" s="920"/>
      <c r="J73" s="920"/>
      <c r="K73" s="920"/>
      <c r="L73" s="920"/>
      <c r="M73" s="920"/>
      <c r="N73" s="920"/>
      <c r="O73" s="920"/>
      <c r="P73" s="921"/>
      <c r="Q73" s="922">
        <v>65</v>
      </c>
      <c r="R73" s="877"/>
      <c r="S73" s="877"/>
      <c r="T73" s="877"/>
      <c r="U73" s="877"/>
      <c r="V73" s="877">
        <v>53</v>
      </c>
      <c r="W73" s="877"/>
      <c r="X73" s="877"/>
      <c r="Y73" s="877"/>
      <c r="Z73" s="877"/>
      <c r="AA73" s="877">
        <v>12</v>
      </c>
      <c r="AB73" s="877"/>
      <c r="AC73" s="877"/>
      <c r="AD73" s="877"/>
      <c r="AE73" s="877"/>
      <c r="AF73" s="877"/>
      <c r="AG73" s="877"/>
      <c r="AH73" s="877"/>
      <c r="AI73" s="877"/>
      <c r="AJ73" s="877"/>
      <c r="AK73" s="877">
        <v>26</v>
      </c>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587</v>
      </c>
      <c r="C74" s="920"/>
      <c r="D74" s="920"/>
      <c r="E74" s="920"/>
      <c r="F74" s="920"/>
      <c r="G74" s="920"/>
      <c r="H74" s="920"/>
      <c r="I74" s="920"/>
      <c r="J74" s="920"/>
      <c r="K74" s="920"/>
      <c r="L74" s="920"/>
      <c r="M74" s="920"/>
      <c r="N74" s="920"/>
      <c r="O74" s="920"/>
      <c r="P74" s="921"/>
      <c r="Q74" s="922">
        <v>30</v>
      </c>
      <c r="R74" s="877"/>
      <c r="S74" s="877"/>
      <c r="T74" s="877"/>
      <c r="U74" s="877"/>
      <c r="V74" s="877">
        <v>26</v>
      </c>
      <c r="W74" s="877"/>
      <c r="X74" s="877"/>
      <c r="Y74" s="877"/>
      <c r="Z74" s="877"/>
      <c r="AA74" s="877">
        <v>4</v>
      </c>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592</v>
      </c>
      <c r="C75" s="920"/>
      <c r="D75" s="920"/>
      <c r="E75" s="920"/>
      <c r="F75" s="920"/>
      <c r="G75" s="920"/>
      <c r="H75" s="920"/>
      <c r="I75" s="920"/>
      <c r="J75" s="920"/>
      <c r="K75" s="920"/>
      <c r="L75" s="920"/>
      <c r="M75" s="920"/>
      <c r="N75" s="920"/>
      <c r="O75" s="920"/>
      <c r="P75" s="921"/>
      <c r="Q75" s="925">
        <v>899</v>
      </c>
      <c r="R75" s="926"/>
      <c r="S75" s="926"/>
      <c r="T75" s="926"/>
      <c r="U75" s="876"/>
      <c r="V75" s="927">
        <v>853</v>
      </c>
      <c r="W75" s="926"/>
      <c r="X75" s="926"/>
      <c r="Y75" s="926"/>
      <c r="Z75" s="876"/>
      <c r="AA75" s="927">
        <v>46</v>
      </c>
      <c r="AB75" s="926"/>
      <c r="AC75" s="926"/>
      <c r="AD75" s="926"/>
      <c r="AE75" s="876"/>
      <c r="AF75" s="927">
        <v>46</v>
      </c>
      <c r="AG75" s="926"/>
      <c r="AH75" s="926"/>
      <c r="AI75" s="926"/>
      <c r="AJ75" s="876"/>
      <c r="AK75" s="927">
        <v>0</v>
      </c>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593</v>
      </c>
      <c r="C76" s="920"/>
      <c r="D76" s="920"/>
      <c r="E76" s="920"/>
      <c r="F76" s="920"/>
      <c r="G76" s="920"/>
      <c r="H76" s="920"/>
      <c r="I76" s="920"/>
      <c r="J76" s="920"/>
      <c r="K76" s="920"/>
      <c r="L76" s="920"/>
      <c r="M76" s="920"/>
      <c r="N76" s="920"/>
      <c r="O76" s="920"/>
      <c r="P76" s="921"/>
      <c r="Q76" s="925">
        <v>255217</v>
      </c>
      <c r="R76" s="926"/>
      <c r="S76" s="926"/>
      <c r="T76" s="926"/>
      <c r="U76" s="876"/>
      <c r="V76" s="927">
        <v>243412</v>
      </c>
      <c r="W76" s="926"/>
      <c r="X76" s="926"/>
      <c r="Y76" s="926"/>
      <c r="Z76" s="876"/>
      <c r="AA76" s="927">
        <v>11805</v>
      </c>
      <c r="AB76" s="926"/>
      <c r="AC76" s="926"/>
      <c r="AD76" s="926"/>
      <c r="AE76" s="876"/>
      <c r="AF76" s="927">
        <v>11805</v>
      </c>
      <c r="AG76" s="926"/>
      <c r="AH76" s="926"/>
      <c r="AI76" s="926"/>
      <c r="AJ76" s="876"/>
      <c r="AK76" s="927">
        <v>646</v>
      </c>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388</v>
      </c>
      <c r="B88" s="836" t="s">
        <v>420</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421</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429</v>
      </c>
      <c r="AB109" s="941"/>
      <c r="AC109" s="941"/>
      <c r="AD109" s="941"/>
      <c r="AE109" s="942"/>
      <c r="AF109" s="940" t="s">
        <v>305</v>
      </c>
      <c r="AG109" s="941"/>
      <c r="AH109" s="941"/>
      <c r="AI109" s="941"/>
      <c r="AJ109" s="942"/>
      <c r="AK109" s="940" t="s">
        <v>304</v>
      </c>
      <c r="AL109" s="941"/>
      <c r="AM109" s="941"/>
      <c r="AN109" s="941"/>
      <c r="AO109" s="942"/>
      <c r="AP109" s="940" t="s">
        <v>430</v>
      </c>
      <c r="AQ109" s="941"/>
      <c r="AR109" s="941"/>
      <c r="AS109" s="941"/>
      <c r="AT109" s="943"/>
      <c r="AU109" s="960" t="s">
        <v>428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429</v>
      </c>
      <c r="BR109" s="941"/>
      <c r="BS109" s="941"/>
      <c r="BT109" s="941"/>
      <c r="BU109" s="942"/>
      <c r="BV109" s="940" t="s">
        <v>305</v>
      </c>
      <c r="BW109" s="941"/>
      <c r="BX109" s="941"/>
      <c r="BY109" s="941"/>
      <c r="BZ109" s="942"/>
      <c r="CA109" s="940" t="s">
        <v>304</v>
      </c>
      <c r="CB109" s="941"/>
      <c r="CC109" s="941"/>
      <c r="CD109" s="941"/>
      <c r="CE109" s="942"/>
      <c r="CF109" s="961" t="s">
        <v>430</v>
      </c>
      <c r="CG109" s="961"/>
      <c r="CH109" s="961"/>
      <c r="CI109" s="961"/>
      <c r="CJ109" s="961"/>
      <c r="CK109" s="940" t="s">
        <v>431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429</v>
      </c>
      <c r="DH109" s="941"/>
      <c r="DI109" s="941"/>
      <c r="DJ109" s="941"/>
      <c r="DK109" s="942"/>
      <c r="DL109" s="940" t="s">
        <v>305</v>
      </c>
      <c r="DM109" s="941"/>
      <c r="DN109" s="941"/>
      <c r="DO109" s="941"/>
      <c r="DP109" s="942"/>
      <c r="DQ109" s="940" t="s">
        <v>304</v>
      </c>
      <c r="DR109" s="941"/>
      <c r="DS109" s="941"/>
      <c r="DT109" s="941"/>
      <c r="DU109" s="942"/>
      <c r="DV109" s="940" t="s">
        <v>430</v>
      </c>
      <c r="DW109" s="941"/>
      <c r="DX109" s="941"/>
      <c r="DY109" s="941"/>
      <c r="DZ109" s="943"/>
    </row>
    <row r="110" spans="1:131" s="247" customFormat="1" ht="26.25" customHeight="1" x14ac:dyDescent="0.15">
      <c r="A110" s="944" t="s">
        <v>432</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221585</v>
      </c>
      <c r="AB110" s="948"/>
      <c r="AC110" s="948"/>
      <c r="AD110" s="948"/>
      <c r="AE110" s="949"/>
      <c r="AF110" s="950">
        <v>218219</v>
      </c>
      <c r="AG110" s="948"/>
      <c r="AH110" s="948"/>
      <c r="AI110" s="948"/>
      <c r="AJ110" s="949"/>
      <c r="AK110" s="950">
        <v>225986</v>
      </c>
      <c r="AL110" s="948"/>
      <c r="AM110" s="948"/>
      <c r="AN110" s="948"/>
      <c r="AO110" s="949"/>
      <c r="AP110" s="951">
        <v>14.1</v>
      </c>
      <c r="AQ110" s="952"/>
      <c r="AR110" s="952"/>
      <c r="AS110" s="952"/>
      <c r="AT110" s="953"/>
      <c r="AU110" s="954" t="s">
        <v>73</v>
      </c>
      <c r="AV110" s="955"/>
      <c r="AW110" s="955"/>
      <c r="AX110" s="955"/>
      <c r="AY110" s="955"/>
      <c r="AZ110" s="996" t="s">
        <v>433</v>
      </c>
      <c r="BA110" s="945"/>
      <c r="BB110" s="945"/>
      <c r="BC110" s="945"/>
      <c r="BD110" s="945"/>
      <c r="BE110" s="945"/>
      <c r="BF110" s="945"/>
      <c r="BG110" s="945"/>
      <c r="BH110" s="945"/>
      <c r="BI110" s="945"/>
      <c r="BJ110" s="945"/>
      <c r="BK110" s="945"/>
      <c r="BL110" s="945"/>
      <c r="BM110" s="945"/>
      <c r="BN110" s="945"/>
      <c r="BO110" s="945"/>
      <c r="BP110" s="946"/>
      <c r="BQ110" s="982">
        <v>2448717</v>
      </c>
      <c r="BR110" s="983"/>
      <c r="BS110" s="983"/>
      <c r="BT110" s="983"/>
      <c r="BU110" s="983"/>
      <c r="BV110" s="983">
        <v>2424300</v>
      </c>
      <c r="BW110" s="983"/>
      <c r="BX110" s="983"/>
      <c r="BY110" s="983"/>
      <c r="BZ110" s="983"/>
      <c r="CA110" s="983">
        <v>2305040</v>
      </c>
      <c r="CB110" s="983"/>
      <c r="CC110" s="983"/>
      <c r="CD110" s="983"/>
      <c r="CE110" s="983"/>
      <c r="CF110" s="997">
        <v>144.30000000000001</v>
      </c>
      <c r="CG110" s="998"/>
      <c r="CH110" s="998"/>
      <c r="CI110" s="998"/>
      <c r="CJ110" s="998"/>
      <c r="CK110" s="999" t="s">
        <v>434</v>
      </c>
      <c r="CL110" s="1000"/>
      <c r="CM110" s="979" t="s">
        <v>435</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411</v>
      </c>
      <c r="DH110" s="983"/>
      <c r="DI110" s="983"/>
      <c r="DJ110" s="983"/>
      <c r="DK110" s="983"/>
      <c r="DL110" s="983" t="s">
        <v>411</v>
      </c>
      <c r="DM110" s="983"/>
      <c r="DN110" s="983"/>
      <c r="DO110" s="983"/>
      <c r="DP110" s="983"/>
      <c r="DQ110" s="983" t="s">
        <v>411</v>
      </c>
      <c r="DR110" s="983"/>
      <c r="DS110" s="983"/>
      <c r="DT110" s="983"/>
      <c r="DU110" s="983"/>
      <c r="DV110" s="984" t="s">
        <v>224</v>
      </c>
      <c r="DW110" s="984"/>
      <c r="DX110" s="984"/>
      <c r="DY110" s="984"/>
      <c r="DZ110" s="985"/>
    </row>
    <row r="111" spans="1:131" s="247" customFormat="1" ht="26.25" customHeight="1" x14ac:dyDescent="0.15">
      <c r="A111" s="986" t="s">
        <v>436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224</v>
      </c>
      <c r="AB111" s="990"/>
      <c r="AC111" s="990"/>
      <c r="AD111" s="990"/>
      <c r="AE111" s="991"/>
      <c r="AF111" s="992" t="s">
        <v>224</v>
      </c>
      <c r="AG111" s="990"/>
      <c r="AH111" s="990"/>
      <c r="AI111" s="990"/>
      <c r="AJ111" s="991"/>
      <c r="AK111" s="992" t="s">
        <v>224</v>
      </c>
      <c r="AL111" s="990"/>
      <c r="AM111" s="990"/>
      <c r="AN111" s="990"/>
      <c r="AO111" s="991"/>
      <c r="AP111" s="993" t="s">
        <v>411</v>
      </c>
      <c r="AQ111" s="994"/>
      <c r="AR111" s="994"/>
      <c r="AS111" s="994"/>
      <c r="AT111" s="995"/>
      <c r="AU111" s="956"/>
      <c r="AV111" s="957"/>
      <c r="AW111" s="957"/>
      <c r="AX111" s="957"/>
      <c r="AY111" s="957"/>
      <c r="AZ111" s="1005" t="s">
        <v>437</v>
      </c>
      <c r="BA111" s="1006"/>
      <c r="BB111" s="1006"/>
      <c r="BC111" s="1006"/>
      <c r="BD111" s="1006"/>
      <c r="BE111" s="1006"/>
      <c r="BF111" s="1006"/>
      <c r="BG111" s="1006"/>
      <c r="BH111" s="1006"/>
      <c r="BI111" s="1006"/>
      <c r="BJ111" s="1006"/>
      <c r="BK111" s="1006"/>
      <c r="BL111" s="1006"/>
      <c r="BM111" s="1006"/>
      <c r="BN111" s="1006"/>
      <c r="BO111" s="1006"/>
      <c r="BP111" s="1007"/>
      <c r="BQ111" s="975" t="s">
        <v>411</v>
      </c>
      <c r="BR111" s="976"/>
      <c r="BS111" s="976"/>
      <c r="BT111" s="976"/>
      <c r="BU111" s="976"/>
      <c r="BV111" s="976" t="s">
        <v>224</v>
      </c>
      <c r="BW111" s="976"/>
      <c r="BX111" s="976"/>
      <c r="BY111" s="976"/>
      <c r="BZ111" s="976"/>
      <c r="CA111" s="976" t="s">
        <v>224</v>
      </c>
      <c r="CB111" s="976"/>
      <c r="CC111" s="976"/>
      <c r="CD111" s="976"/>
      <c r="CE111" s="976"/>
      <c r="CF111" s="970" t="s">
        <v>224</v>
      </c>
      <c r="CG111" s="971"/>
      <c r="CH111" s="971"/>
      <c r="CI111" s="971"/>
      <c r="CJ111" s="971"/>
      <c r="CK111" s="1001"/>
      <c r="CL111" s="1002"/>
      <c r="CM111" s="972" t="s">
        <v>438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411</v>
      </c>
      <c r="DH111" s="976"/>
      <c r="DI111" s="976"/>
      <c r="DJ111" s="976"/>
      <c r="DK111" s="976"/>
      <c r="DL111" s="976" t="s">
        <v>411</v>
      </c>
      <c r="DM111" s="976"/>
      <c r="DN111" s="976"/>
      <c r="DO111" s="976"/>
      <c r="DP111" s="976"/>
      <c r="DQ111" s="976" t="s">
        <v>224</v>
      </c>
      <c r="DR111" s="976"/>
      <c r="DS111" s="976"/>
      <c r="DT111" s="976"/>
      <c r="DU111" s="976"/>
      <c r="DV111" s="977" t="s">
        <v>411</v>
      </c>
      <c r="DW111" s="977"/>
      <c r="DX111" s="977"/>
      <c r="DY111" s="977"/>
      <c r="DZ111" s="978"/>
    </row>
    <row r="112" spans="1:131" s="247" customFormat="1" ht="26.25" customHeight="1" x14ac:dyDescent="0.15">
      <c r="A112" s="1008" t="s">
        <v>439</v>
      </c>
      <c r="B112" s="1009"/>
      <c r="C112" s="1006" t="s">
        <v>440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224</v>
      </c>
      <c r="AB112" s="1015"/>
      <c r="AC112" s="1015"/>
      <c r="AD112" s="1015"/>
      <c r="AE112" s="1016"/>
      <c r="AF112" s="1017" t="s">
        <v>411</v>
      </c>
      <c r="AG112" s="1015"/>
      <c r="AH112" s="1015"/>
      <c r="AI112" s="1015"/>
      <c r="AJ112" s="1016"/>
      <c r="AK112" s="1017" t="s">
        <v>224</v>
      </c>
      <c r="AL112" s="1015"/>
      <c r="AM112" s="1015"/>
      <c r="AN112" s="1015"/>
      <c r="AO112" s="1016"/>
      <c r="AP112" s="1018" t="s">
        <v>224</v>
      </c>
      <c r="AQ112" s="1019"/>
      <c r="AR112" s="1019"/>
      <c r="AS112" s="1019"/>
      <c r="AT112" s="1020"/>
      <c r="AU112" s="956"/>
      <c r="AV112" s="957"/>
      <c r="AW112" s="957"/>
      <c r="AX112" s="957"/>
      <c r="AY112" s="957"/>
      <c r="AZ112" s="1005" t="s">
        <v>441</v>
      </c>
      <c r="BA112" s="1006"/>
      <c r="BB112" s="1006"/>
      <c r="BC112" s="1006"/>
      <c r="BD112" s="1006"/>
      <c r="BE112" s="1006"/>
      <c r="BF112" s="1006"/>
      <c r="BG112" s="1006"/>
      <c r="BH112" s="1006"/>
      <c r="BI112" s="1006"/>
      <c r="BJ112" s="1006"/>
      <c r="BK112" s="1006"/>
      <c r="BL112" s="1006"/>
      <c r="BM112" s="1006"/>
      <c r="BN112" s="1006"/>
      <c r="BO112" s="1006"/>
      <c r="BP112" s="1007"/>
      <c r="BQ112" s="975">
        <v>1282823</v>
      </c>
      <c r="BR112" s="976"/>
      <c r="BS112" s="976"/>
      <c r="BT112" s="976"/>
      <c r="BU112" s="976"/>
      <c r="BV112" s="976">
        <v>1140634</v>
      </c>
      <c r="BW112" s="976"/>
      <c r="BX112" s="976"/>
      <c r="BY112" s="976"/>
      <c r="BZ112" s="976"/>
      <c r="CA112" s="976">
        <v>1043213</v>
      </c>
      <c r="CB112" s="976"/>
      <c r="CC112" s="976"/>
      <c r="CD112" s="976"/>
      <c r="CE112" s="976"/>
      <c r="CF112" s="970">
        <v>65.3</v>
      </c>
      <c r="CG112" s="971"/>
      <c r="CH112" s="971"/>
      <c r="CI112" s="971"/>
      <c r="CJ112" s="971"/>
      <c r="CK112" s="1001"/>
      <c r="CL112" s="1002"/>
      <c r="CM112" s="972" t="s">
        <v>442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411</v>
      </c>
      <c r="DH112" s="976"/>
      <c r="DI112" s="976"/>
      <c r="DJ112" s="976"/>
      <c r="DK112" s="976"/>
      <c r="DL112" s="976" t="s">
        <v>224</v>
      </c>
      <c r="DM112" s="976"/>
      <c r="DN112" s="976"/>
      <c r="DO112" s="976"/>
      <c r="DP112" s="976"/>
      <c r="DQ112" s="976" t="s">
        <v>411</v>
      </c>
      <c r="DR112" s="976"/>
      <c r="DS112" s="976"/>
      <c r="DT112" s="976"/>
      <c r="DU112" s="976"/>
      <c r="DV112" s="977" t="s">
        <v>411</v>
      </c>
      <c r="DW112" s="977"/>
      <c r="DX112" s="977"/>
      <c r="DY112" s="977"/>
      <c r="DZ112" s="978"/>
    </row>
    <row r="113" spans="1:130" s="247" customFormat="1" ht="26.25" customHeight="1" x14ac:dyDescent="0.15">
      <c r="A113" s="1010"/>
      <c r="B113" s="1011"/>
      <c r="C113" s="1006" t="s">
        <v>443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173719</v>
      </c>
      <c r="AB113" s="990"/>
      <c r="AC113" s="990"/>
      <c r="AD113" s="990"/>
      <c r="AE113" s="991"/>
      <c r="AF113" s="992">
        <v>189050</v>
      </c>
      <c r="AG113" s="990"/>
      <c r="AH113" s="990"/>
      <c r="AI113" s="990"/>
      <c r="AJ113" s="991"/>
      <c r="AK113" s="992">
        <v>180283</v>
      </c>
      <c r="AL113" s="990"/>
      <c r="AM113" s="990"/>
      <c r="AN113" s="990"/>
      <c r="AO113" s="991"/>
      <c r="AP113" s="993">
        <v>11.3</v>
      </c>
      <c r="AQ113" s="994"/>
      <c r="AR113" s="994"/>
      <c r="AS113" s="994"/>
      <c r="AT113" s="995"/>
      <c r="AU113" s="956"/>
      <c r="AV113" s="957"/>
      <c r="AW113" s="957"/>
      <c r="AX113" s="957"/>
      <c r="AY113" s="957"/>
      <c r="AZ113" s="1005" t="s">
        <v>444</v>
      </c>
      <c r="BA113" s="1006"/>
      <c r="BB113" s="1006"/>
      <c r="BC113" s="1006"/>
      <c r="BD113" s="1006"/>
      <c r="BE113" s="1006"/>
      <c r="BF113" s="1006"/>
      <c r="BG113" s="1006"/>
      <c r="BH113" s="1006"/>
      <c r="BI113" s="1006"/>
      <c r="BJ113" s="1006"/>
      <c r="BK113" s="1006"/>
      <c r="BL113" s="1006"/>
      <c r="BM113" s="1006"/>
      <c r="BN113" s="1006"/>
      <c r="BO113" s="1006"/>
      <c r="BP113" s="1007"/>
      <c r="BQ113" s="975">
        <v>19214</v>
      </c>
      <c r="BR113" s="976"/>
      <c r="BS113" s="976"/>
      <c r="BT113" s="976"/>
      <c r="BU113" s="976"/>
      <c r="BV113" s="976">
        <v>20510</v>
      </c>
      <c r="BW113" s="976"/>
      <c r="BX113" s="976"/>
      <c r="BY113" s="976"/>
      <c r="BZ113" s="976"/>
      <c r="CA113" s="976">
        <v>27889</v>
      </c>
      <c r="CB113" s="976"/>
      <c r="CC113" s="976"/>
      <c r="CD113" s="976"/>
      <c r="CE113" s="976"/>
      <c r="CF113" s="970">
        <v>1.7</v>
      </c>
      <c r="CG113" s="971"/>
      <c r="CH113" s="971"/>
      <c r="CI113" s="971"/>
      <c r="CJ113" s="971"/>
      <c r="CK113" s="1001"/>
      <c r="CL113" s="1002"/>
      <c r="CM113" s="972" t="s">
        <v>445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411</v>
      </c>
      <c r="DH113" s="1015"/>
      <c r="DI113" s="1015"/>
      <c r="DJ113" s="1015"/>
      <c r="DK113" s="1016"/>
      <c r="DL113" s="1017" t="s">
        <v>224</v>
      </c>
      <c r="DM113" s="1015"/>
      <c r="DN113" s="1015"/>
      <c r="DO113" s="1015"/>
      <c r="DP113" s="1016"/>
      <c r="DQ113" s="1017" t="s">
        <v>224</v>
      </c>
      <c r="DR113" s="1015"/>
      <c r="DS113" s="1015"/>
      <c r="DT113" s="1015"/>
      <c r="DU113" s="1016"/>
      <c r="DV113" s="1018" t="s">
        <v>411</v>
      </c>
      <c r="DW113" s="1019"/>
      <c r="DX113" s="1019"/>
      <c r="DY113" s="1019"/>
      <c r="DZ113" s="1020"/>
    </row>
    <row r="114" spans="1:130" s="247" customFormat="1" ht="26.25" customHeight="1" x14ac:dyDescent="0.15">
      <c r="A114" s="1010"/>
      <c r="B114" s="1011"/>
      <c r="C114" s="1006" t="s">
        <v>446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12690</v>
      </c>
      <c r="AB114" s="1015"/>
      <c r="AC114" s="1015"/>
      <c r="AD114" s="1015"/>
      <c r="AE114" s="1016"/>
      <c r="AF114" s="1017">
        <v>8149</v>
      </c>
      <c r="AG114" s="1015"/>
      <c r="AH114" s="1015"/>
      <c r="AI114" s="1015"/>
      <c r="AJ114" s="1016"/>
      <c r="AK114" s="1017">
        <v>4071</v>
      </c>
      <c r="AL114" s="1015"/>
      <c r="AM114" s="1015"/>
      <c r="AN114" s="1015"/>
      <c r="AO114" s="1016"/>
      <c r="AP114" s="1018">
        <v>0.3</v>
      </c>
      <c r="AQ114" s="1019"/>
      <c r="AR114" s="1019"/>
      <c r="AS114" s="1019"/>
      <c r="AT114" s="1020"/>
      <c r="AU114" s="956"/>
      <c r="AV114" s="957"/>
      <c r="AW114" s="957"/>
      <c r="AX114" s="957"/>
      <c r="AY114" s="957"/>
      <c r="AZ114" s="1005" t="s">
        <v>447</v>
      </c>
      <c r="BA114" s="1006"/>
      <c r="BB114" s="1006"/>
      <c r="BC114" s="1006"/>
      <c r="BD114" s="1006"/>
      <c r="BE114" s="1006"/>
      <c r="BF114" s="1006"/>
      <c r="BG114" s="1006"/>
      <c r="BH114" s="1006"/>
      <c r="BI114" s="1006"/>
      <c r="BJ114" s="1006"/>
      <c r="BK114" s="1006"/>
      <c r="BL114" s="1006"/>
      <c r="BM114" s="1006"/>
      <c r="BN114" s="1006"/>
      <c r="BO114" s="1006"/>
      <c r="BP114" s="1007"/>
      <c r="BQ114" s="975">
        <v>325756</v>
      </c>
      <c r="BR114" s="976"/>
      <c r="BS114" s="976"/>
      <c r="BT114" s="976"/>
      <c r="BU114" s="976"/>
      <c r="BV114" s="976">
        <v>308258</v>
      </c>
      <c r="BW114" s="976"/>
      <c r="BX114" s="976"/>
      <c r="BY114" s="976"/>
      <c r="BZ114" s="976"/>
      <c r="CA114" s="976">
        <v>328366</v>
      </c>
      <c r="CB114" s="976"/>
      <c r="CC114" s="976"/>
      <c r="CD114" s="976"/>
      <c r="CE114" s="976"/>
      <c r="CF114" s="970">
        <v>20.6</v>
      </c>
      <c r="CG114" s="971"/>
      <c r="CH114" s="971"/>
      <c r="CI114" s="971"/>
      <c r="CJ114" s="971"/>
      <c r="CK114" s="1001"/>
      <c r="CL114" s="1002"/>
      <c r="CM114" s="972" t="s">
        <v>448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224</v>
      </c>
      <c r="DH114" s="1015"/>
      <c r="DI114" s="1015"/>
      <c r="DJ114" s="1015"/>
      <c r="DK114" s="1016"/>
      <c r="DL114" s="1017" t="s">
        <v>411</v>
      </c>
      <c r="DM114" s="1015"/>
      <c r="DN114" s="1015"/>
      <c r="DO114" s="1015"/>
      <c r="DP114" s="1016"/>
      <c r="DQ114" s="1017" t="s">
        <v>224</v>
      </c>
      <c r="DR114" s="1015"/>
      <c r="DS114" s="1015"/>
      <c r="DT114" s="1015"/>
      <c r="DU114" s="1016"/>
      <c r="DV114" s="1018" t="s">
        <v>224</v>
      </c>
      <c r="DW114" s="1019"/>
      <c r="DX114" s="1019"/>
      <c r="DY114" s="1019"/>
      <c r="DZ114" s="1020"/>
    </row>
    <row r="115" spans="1:130" s="247" customFormat="1" ht="26.25" customHeight="1" x14ac:dyDescent="0.15">
      <c r="A115" s="1010"/>
      <c r="B115" s="1011"/>
      <c r="C115" s="1006" t="s">
        <v>449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224</v>
      </c>
      <c r="AB115" s="990"/>
      <c r="AC115" s="990"/>
      <c r="AD115" s="990"/>
      <c r="AE115" s="991"/>
      <c r="AF115" s="992" t="s">
        <v>411</v>
      </c>
      <c r="AG115" s="990"/>
      <c r="AH115" s="990"/>
      <c r="AI115" s="990"/>
      <c r="AJ115" s="991"/>
      <c r="AK115" s="992" t="s">
        <v>411</v>
      </c>
      <c r="AL115" s="990"/>
      <c r="AM115" s="990"/>
      <c r="AN115" s="990"/>
      <c r="AO115" s="991"/>
      <c r="AP115" s="993" t="s">
        <v>411</v>
      </c>
      <c r="AQ115" s="994"/>
      <c r="AR115" s="994"/>
      <c r="AS115" s="994"/>
      <c r="AT115" s="995"/>
      <c r="AU115" s="956"/>
      <c r="AV115" s="957"/>
      <c r="AW115" s="957"/>
      <c r="AX115" s="957"/>
      <c r="AY115" s="957"/>
      <c r="AZ115" s="1005" t="s">
        <v>450</v>
      </c>
      <c r="BA115" s="1006"/>
      <c r="BB115" s="1006"/>
      <c r="BC115" s="1006"/>
      <c r="BD115" s="1006"/>
      <c r="BE115" s="1006"/>
      <c r="BF115" s="1006"/>
      <c r="BG115" s="1006"/>
      <c r="BH115" s="1006"/>
      <c r="BI115" s="1006"/>
      <c r="BJ115" s="1006"/>
      <c r="BK115" s="1006"/>
      <c r="BL115" s="1006"/>
      <c r="BM115" s="1006"/>
      <c r="BN115" s="1006"/>
      <c r="BO115" s="1006"/>
      <c r="BP115" s="1007"/>
      <c r="BQ115" s="975" t="s">
        <v>411</v>
      </c>
      <c r="BR115" s="976"/>
      <c r="BS115" s="976"/>
      <c r="BT115" s="976"/>
      <c r="BU115" s="976"/>
      <c r="BV115" s="976" t="s">
        <v>224</v>
      </c>
      <c r="BW115" s="976"/>
      <c r="BX115" s="976"/>
      <c r="BY115" s="976"/>
      <c r="BZ115" s="976"/>
      <c r="CA115" s="976" t="s">
        <v>411</v>
      </c>
      <c r="CB115" s="976"/>
      <c r="CC115" s="976"/>
      <c r="CD115" s="976"/>
      <c r="CE115" s="976"/>
      <c r="CF115" s="970" t="s">
        <v>411</v>
      </c>
      <c r="CG115" s="971"/>
      <c r="CH115" s="971"/>
      <c r="CI115" s="971"/>
      <c r="CJ115" s="971"/>
      <c r="CK115" s="1001"/>
      <c r="CL115" s="1002"/>
      <c r="CM115" s="1005" t="s">
        <v>451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224</v>
      </c>
      <c r="DH115" s="1015"/>
      <c r="DI115" s="1015"/>
      <c r="DJ115" s="1015"/>
      <c r="DK115" s="1016"/>
      <c r="DL115" s="1017" t="s">
        <v>411</v>
      </c>
      <c r="DM115" s="1015"/>
      <c r="DN115" s="1015"/>
      <c r="DO115" s="1015"/>
      <c r="DP115" s="1016"/>
      <c r="DQ115" s="1017" t="s">
        <v>411</v>
      </c>
      <c r="DR115" s="1015"/>
      <c r="DS115" s="1015"/>
      <c r="DT115" s="1015"/>
      <c r="DU115" s="1016"/>
      <c r="DV115" s="1018" t="s">
        <v>224</v>
      </c>
      <c r="DW115" s="1019"/>
      <c r="DX115" s="1019"/>
      <c r="DY115" s="1019"/>
      <c r="DZ115" s="1020"/>
    </row>
    <row r="116" spans="1:130" s="247" customFormat="1" ht="26.25" customHeight="1" x14ac:dyDescent="0.15">
      <c r="A116" s="1012"/>
      <c r="B116" s="1013"/>
      <c r="C116" s="1021" t="s">
        <v>452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411</v>
      </c>
      <c r="AB116" s="1015"/>
      <c r="AC116" s="1015"/>
      <c r="AD116" s="1015"/>
      <c r="AE116" s="1016"/>
      <c r="AF116" s="1017" t="s">
        <v>224</v>
      </c>
      <c r="AG116" s="1015"/>
      <c r="AH116" s="1015"/>
      <c r="AI116" s="1015"/>
      <c r="AJ116" s="1016"/>
      <c r="AK116" s="1017" t="s">
        <v>411</v>
      </c>
      <c r="AL116" s="1015"/>
      <c r="AM116" s="1015"/>
      <c r="AN116" s="1015"/>
      <c r="AO116" s="1016"/>
      <c r="AP116" s="1018" t="s">
        <v>224</v>
      </c>
      <c r="AQ116" s="1019"/>
      <c r="AR116" s="1019"/>
      <c r="AS116" s="1019"/>
      <c r="AT116" s="1020"/>
      <c r="AU116" s="956"/>
      <c r="AV116" s="957"/>
      <c r="AW116" s="957"/>
      <c r="AX116" s="957"/>
      <c r="AY116" s="957"/>
      <c r="AZ116" s="1023" t="s">
        <v>453</v>
      </c>
      <c r="BA116" s="1024"/>
      <c r="BB116" s="1024"/>
      <c r="BC116" s="1024"/>
      <c r="BD116" s="1024"/>
      <c r="BE116" s="1024"/>
      <c r="BF116" s="1024"/>
      <c r="BG116" s="1024"/>
      <c r="BH116" s="1024"/>
      <c r="BI116" s="1024"/>
      <c r="BJ116" s="1024"/>
      <c r="BK116" s="1024"/>
      <c r="BL116" s="1024"/>
      <c r="BM116" s="1024"/>
      <c r="BN116" s="1024"/>
      <c r="BO116" s="1024"/>
      <c r="BP116" s="1025"/>
      <c r="BQ116" s="975" t="s">
        <v>224</v>
      </c>
      <c r="BR116" s="976"/>
      <c r="BS116" s="976"/>
      <c r="BT116" s="976"/>
      <c r="BU116" s="976"/>
      <c r="BV116" s="976" t="s">
        <v>224</v>
      </c>
      <c r="BW116" s="976"/>
      <c r="BX116" s="976"/>
      <c r="BY116" s="976"/>
      <c r="BZ116" s="976"/>
      <c r="CA116" s="976" t="s">
        <v>411</v>
      </c>
      <c r="CB116" s="976"/>
      <c r="CC116" s="976"/>
      <c r="CD116" s="976"/>
      <c r="CE116" s="976"/>
      <c r="CF116" s="970" t="s">
        <v>411</v>
      </c>
      <c r="CG116" s="971"/>
      <c r="CH116" s="971"/>
      <c r="CI116" s="971"/>
      <c r="CJ116" s="971"/>
      <c r="CK116" s="1001"/>
      <c r="CL116" s="1002"/>
      <c r="CM116" s="972" t="s">
        <v>454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224</v>
      </c>
      <c r="DH116" s="1015"/>
      <c r="DI116" s="1015"/>
      <c r="DJ116" s="1015"/>
      <c r="DK116" s="1016"/>
      <c r="DL116" s="1017" t="s">
        <v>224</v>
      </c>
      <c r="DM116" s="1015"/>
      <c r="DN116" s="1015"/>
      <c r="DO116" s="1015"/>
      <c r="DP116" s="1016"/>
      <c r="DQ116" s="1017" t="s">
        <v>224</v>
      </c>
      <c r="DR116" s="1015"/>
      <c r="DS116" s="1015"/>
      <c r="DT116" s="1015"/>
      <c r="DU116" s="1016"/>
      <c r="DV116" s="1018" t="s">
        <v>411</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455</v>
      </c>
      <c r="Z117" s="942"/>
      <c r="AA117" s="1032">
        <v>407994</v>
      </c>
      <c r="AB117" s="1033"/>
      <c r="AC117" s="1033"/>
      <c r="AD117" s="1033"/>
      <c r="AE117" s="1034"/>
      <c r="AF117" s="1035">
        <v>415418</v>
      </c>
      <c r="AG117" s="1033"/>
      <c r="AH117" s="1033"/>
      <c r="AI117" s="1033"/>
      <c r="AJ117" s="1034"/>
      <c r="AK117" s="1035">
        <v>410340</v>
      </c>
      <c r="AL117" s="1033"/>
      <c r="AM117" s="1033"/>
      <c r="AN117" s="1033"/>
      <c r="AO117" s="1034"/>
      <c r="AP117" s="1036"/>
      <c r="AQ117" s="1037"/>
      <c r="AR117" s="1037"/>
      <c r="AS117" s="1037"/>
      <c r="AT117" s="1038"/>
      <c r="AU117" s="956"/>
      <c r="AV117" s="957"/>
      <c r="AW117" s="957"/>
      <c r="AX117" s="957"/>
      <c r="AY117" s="957"/>
      <c r="AZ117" s="1023" t="s">
        <v>456</v>
      </c>
      <c r="BA117" s="1024"/>
      <c r="BB117" s="1024"/>
      <c r="BC117" s="1024"/>
      <c r="BD117" s="1024"/>
      <c r="BE117" s="1024"/>
      <c r="BF117" s="1024"/>
      <c r="BG117" s="1024"/>
      <c r="BH117" s="1024"/>
      <c r="BI117" s="1024"/>
      <c r="BJ117" s="1024"/>
      <c r="BK117" s="1024"/>
      <c r="BL117" s="1024"/>
      <c r="BM117" s="1024"/>
      <c r="BN117" s="1024"/>
      <c r="BO117" s="1024"/>
      <c r="BP117" s="1025"/>
      <c r="BQ117" s="975" t="s">
        <v>411</v>
      </c>
      <c r="BR117" s="976"/>
      <c r="BS117" s="976"/>
      <c r="BT117" s="976"/>
      <c r="BU117" s="976"/>
      <c r="BV117" s="976" t="s">
        <v>224</v>
      </c>
      <c r="BW117" s="976"/>
      <c r="BX117" s="976"/>
      <c r="BY117" s="976"/>
      <c r="BZ117" s="976"/>
      <c r="CA117" s="976" t="s">
        <v>224</v>
      </c>
      <c r="CB117" s="976"/>
      <c r="CC117" s="976"/>
      <c r="CD117" s="976"/>
      <c r="CE117" s="976"/>
      <c r="CF117" s="970" t="s">
        <v>224</v>
      </c>
      <c r="CG117" s="971"/>
      <c r="CH117" s="971"/>
      <c r="CI117" s="971"/>
      <c r="CJ117" s="971"/>
      <c r="CK117" s="1001"/>
      <c r="CL117" s="1002"/>
      <c r="CM117" s="972" t="s">
        <v>457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224</v>
      </c>
      <c r="DH117" s="1015"/>
      <c r="DI117" s="1015"/>
      <c r="DJ117" s="1015"/>
      <c r="DK117" s="1016"/>
      <c r="DL117" s="1017" t="s">
        <v>224</v>
      </c>
      <c r="DM117" s="1015"/>
      <c r="DN117" s="1015"/>
      <c r="DO117" s="1015"/>
      <c r="DP117" s="1016"/>
      <c r="DQ117" s="1017" t="s">
        <v>224</v>
      </c>
      <c r="DR117" s="1015"/>
      <c r="DS117" s="1015"/>
      <c r="DT117" s="1015"/>
      <c r="DU117" s="1016"/>
      <c r="DV117" s="1018" t="s">
        <v>224</v>
      </c>
      <c r="DW117" s="1019"/>
      <c r="DX117" s="1019"/>
      <c r="DY117" s="1019"/>
      <c r="DZ117" s="1020"/>
    </row>
    <row r="118" spans="1:130" s="247" customFormat="1" ht="26.25" customHeight="1" x14ac:dyDescent="0.15">
      <c r="A118" s="960" t="s">
        <v>431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429</v>
      </c>
      <c r="AB118" s="941"/>
      <c r="AC118" s="941"/>
      <c r="AD118" s="941"/>
      <c r="AE118" s="942"/>
      <c r="AF118" s="940" t="s">
        <v>305</v>
      </c>
      <c r="AG118" s="941"/>
      <c r="AH118" s="941"/>
      <c r="AI118" s="941"/>
      <c r="AJ118" s="942"/>
      <c r="AK118" s="940" t="s">
        <v>304</v>
      </c>
      <c r="AL118" s="941"/>
      <c r="AM118" s="941"/>
      <c r="AN118" s="941"/>
      <c r="AO118" s="942"/>
      <c r="AP118" s="1027" t="s">
        <v>430</v>
      </c>
      <c r="AQ118" s="1028"/>
      <c r="AR118" s="1028"/>
      <c r="AS118" s="1028"/>
      <c r="AT118" s="1029"/>
      <c r="AU118" s="956"/>
      <c r="AV118" s="957"/>
      <c r="AW118" s="957"/>
      <c r="AX118" s="957"/>
      <c r="AY118" s="957"/>
      <c r="AZ118" s="1030" t="s">
        <v>458</v>
      </c>
      <c r="BA118" s="1021"/>
      <c r="BB118" s="1021"/>
      <c r="BC118" s="1021"/>
      <c r="BD118" s="1021"/>
      <c r="BE118" s="1021"/>
      <c r="BF118" s="1021"/>
      <c r="BG118" s="1021"/>
      <c r="BH118" s="1021"/>
      <c r="BI118" s="1021"/>
      <c r="BJ118" s="1021"/>
      <c r="BK118" s="1021"/>
      <c r="BL118" s="1021"/>
      <c r="BM118" s="1021"/>
      <c r="BN118" s="1021"/>
      <c r="BO118" s="1021"/>
      <c r="BP118" s="1022"/>
      <c r="BQ118" s="1053" t="s">
        <v>411</v>
      </c>
      <c r="BR118" s="1054"/>
      <c r="BS118" s="1054"/>
      <c r="BT118" s="1054"/>
      <c r="BU118" s="1054"/>
      <c r="BV118" s="1054" t="s">
        <v>411</v>
      </c>
      <c r="BW118" s="1054"/>
      <c r="BX118" s="1054"/>
      <c r="BY118" s="1054"/>
      <c r="BZ118" s="1054"/>
      <c r="CA118" s="1054" t="s">
        <v>224</v>
      </c>
      <c r="CB118" s="1054"/>
      <c r="CC118" s="1054"/>
      <c r="CD118" s="1054"/>
      <c r="CE118" s="1054"/>
      <c r="CF118" s="970" t="s">
        <v>411</v>
      </c>
      <c r="CG118" s="971"/>
      <c r="CH118" s="971"/>
      <c r="CI118" s="971"/>
      <c r="CJ118" s="971"/>
      <c r="CK118" s="1001"/>
      <c r="CL118" s="1002"/>
      <c r="CM118" s="972" t="s">
        <v>459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411</v>
      </c>
      <c r="DH118" s="1015"/>
      <c r="DI118" s="1015"/>
      <c r="DJ118" s="1015"/>
      <c r="DK118" s="1016"/>
      <c r="DL118" s="1017" t="s">
        <v>224</v>
      </c>
      <c r="DM118" s="1015"/>
      <c r="DN118" s="1015"/>
      <c r="DO118" s="1015"/>
      <c r="DP118" s="1016"/>
      <c r="DQ118" s="1017" t="s">
        <v>224</v>
      </c>
      <c r="DR118" s="1015"/>
      <c r="DS118" s="1015"/>
      <c r="DT118" s="1015"/>
      <c r="DU118" s="1016"/>
      <c r="DV118" s="1018" t="s">
        <v>224</v>
      </c>
      <c r="DW118" s="1019"/>
      <c r="DX118" s="1019"/>
      <c r="DY118" s="1019"/>
      <c r="DZ118" s="1020"/>
    </row>
    <row r="119" spans="1:130" s="247" customFormat="1" ht="26.25" customHeight="1" x14ac:dyDescent="0.15">
      <c r="A119" s="1115" t="s">
        <v>434</v>
      </c>
      <c r="B119" s="1000"/>
      <c r="C119" s="979" t="s">
        <v>435</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411</v>
      </c>
      <c r="AB119" s="948"/>
      <c r="AC119" s="948"/>
      <c r="AD119" s="948"/>
      <c r="AE119" s="949"/>
      <c r="AF119" s="950" t="s">
        <v>224</v>
      </c>
      <c r="AG119" s="948"/>
      <c r="AH119" s="948"/>
      <c r="AI119" s="948"/>
      <c r="AJ119" s="949"/>
      <c r="AK119" s="950" t="s">
        <v>224</v>
      </c>
      <c r="AL119" s="948"/>
      <c r="AM119" s="948"/>
      <c r="AN119" s="948"/>
      <c r="AO119" s="949"/>
      <c r="AP119" s="951" t="s">
        <v>411</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460</v>
      </c>
      <c r="BP119" s="1062"/>
      <c r="BQ119" s="1053">
        <v>4076510</v>
      </c>
      <c r="BR119" s="1054"/>
      <c r="BS119" s="1054"/>
      <c r="BT119" s="1054"/>
      <c r="BU119" s="1054"/>
      <c r="BV119" s="1054">
        <v>3893702</v>
      </c>
      <c r="BW119" s="1054"/>
      <c r="BX119" s="1054"/>
      <c r="BY119" s="1054"/>
      <c r="BZ119" s="1054"/>
      <c r="CA119" s="1054">
        <v>3704508</v>
      </c>
      <c r="CB119" s="1054"/>
      <c r="CC119" s="1054"/>
      <c r="CD119" s="1054"/>
      <c r="CE119" s="1054"/>
      <c r="CF119" s="1055"/>
      <c r="CG119" s="1056"/>
      <c r="CH119" s="1056"/>
      <c r="CI119" s="1056"/>
      <c r="CJ119" s="1057"/>
      <c r="CK119" s="1003"/>
      <c r="CL119" s="1004"/>
      <c r="CM119" s="1058" t="s">
        <v>461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411</v>
      </c>
      <c r="DH119" s="1040"/>
      <c r="DI119" s="1040"/>
      <c r="DJ119" s="1040"/>
      <c r="DK119" s="1041"/>
      <c r="DL119" s="1039" t="s">
        <v>224</v>
      </c>
      <c r="DM119" s="1040"/>
      <c r="DN119" s="1040"/>
      <c r="DO119" s="1040"/>
      <c r="DP119" s="1041"/>
      <c r="DQ119" s="1039" t="s">
        <v>411</v>
      </c>
      <c r="DR119" s="1040"/>
      <c r="DS119" s="1040"/>
      <c r="DT119" s="1040"/>
      <c r="DU119" s="1041"/>
      <c r="DV119" s="1042" t="s">
        <v>411</v>
      </c>
      <c r="DW119" s="1043"/>
      <c r="DX119" s="1043"/>
      <c r="DY119" s="1043"/>
      <c r="DZ119" s="1044"/>
    </row>
    <row r="120" spans="1:130" s="247" customFormat="1" ht="26.25" customHeight="1" x14ac:dyDescent="0.15">
      <c r="A120" s="1116"/>
      <c r="B120" s="1002"/>
      <c r="C120" s="972" t="s">
        <v>438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224</v>
      </c>
      <c r="AB120" s="1015"/>
      <c r="AC120" s="1015"/>
      <c r="AD120" s="1015"/>
      <c r="AE120" s="1016"/>
      <c r="AF120" s="1017" t="s">
        <v>411</v>
      </c>
      <c r="AG120" s="1015"/>
      <c r="AH120" s="1015"/>
      <c r="AI120" s="1015"/>
      <c r="AJ120" s="1016"/>
      <c r="AK120" s="1017" t="s">
        <v>411</v>
      </c>
      <c r="AL120" s="1015"/>
      <c r="AM120" s="1015"/>
      <c r="AN120" s="1015"/>
      <c r="AO120" s="1016"/>
      <c r="AP120" s="1018" t="s">
        <v>411</v>
      </c>
      <c r="AQ120" s="1019"/>
      <c r="AR120" s="1019"/>
      <c r="AS120" s="1019"/>
      <c r="AT120" s="1020"/>
      <c r="AU120" s="1045" t="s">
        <v>462</v>
      </c>
      <c r="AV120" s="1046"/>
      <c r="AW120" s="1046"/>
      <c r="AX120" s="1046"/>
      <c r="AY120" s="1047"/>
      <c r="AZ120" s="996" t="s">
        <v>463</v>
      </c>
      <c r="BA120" s="945"/>
      <c r="BB120" s="945"/>
      <c r="BC120" s="945"/>
      <c r="BD120" s="945"/>
      <c r="BE120" s="945"/>
      <c r="BF120" s="945"/>
      <c r="BG120" s="945"/>
      <c r="BH120" s="945"/>
      <c r="BI120" s="945"/>
      <c r="BJ120" s="945"/>
      <c r="BK120" s="945"/>
      <c r="BL120" s="945"/>
      <c r="BM120" s="945"/>
      <c r="BN120" s="945"/>
      <c r="BO120" s="945"/>
      <c r="BP120" s="946"/>
      <c r="BQ120" s="982">
        <v>2787856</v>
      </c>
      <c r="BR120" s="983"/>
      <c r="BS120" s="983"/>
      <c r="BT120" s="983"/>
      <c r="BU120" s="983"/>
      <c r="BV120" s="983">
        <v>3191035</v>
      </c>
      <c r="BW120" s="983"/>
      <c r="BX120" s="983"/>
      <c r="BY120" s="983"/>
      <c r="BZ120" s="983"/>
      <c r="CA120" s="983">
        <v>3073344</v>
      </c>
      <c r="CB120" s="983"/>
      <c r="CC120" s="983"/>
      <c r="CD120" s="983"/>
      <c r="CE120" s="983"/>
      <c r="CF120" s="997">
        <v>192.4</v>
      </c>
      <c r="CG120" s="998"/>
      <c r="CH120" s="998"/>
      <c r="CI120" s="998"/>
      <c r="CJ120" s="998"/>
      <c r="CK120" s="1063" t="s">
        <v>464</v>
      </c>
      <c r="CL120" s="1064"/>
      <c r="CM120" s="1064"/>
      <c r="CN120" s="1064"/>
      <c r="CO120" s="1065"/>
      <c r="CP120" s="1071" t="s">
        <v>465</v>
      </c>
      <c r="CQ120" s="1072"/>
      <c r="CR120" s="1072"/>
      <c r="CS120" s="1072"/>
      <c r="CT120" s="1072"/>
      <c r="CU120" s="1072"/>
      <c r="CV120" s="1072"/>
      <c r="CW120" s="1072"/>
      <c r="CX120" s="1072"/>
      <c r="CY120" s="1072"/>
      <c r="CZ120" s="1072"/>
      <c r="DA120" s="1072"/>
      <c r="DB120" s="1072"/>
      <c r="DC120" s="1072"/>
      <c r="DD120" s="1072"/>
      <c r="DE120" s="1072"/>
      <c r="DF120" s="1073"/>
      <c r="DG120" s="982">
        <v>1112852</v>
      </c>
      <c r="DH120" s="983"/>
      <c r="DI120" s="983"/>
      <c r="DJ120" s="983"/>
      <c r="DK120" s="983"/>
      <c r="DL120" s="983">
        <v>998164</v>
      </c>
      <c r="DM120" s="983"/>
      <c r="DN120" s="983"/>
      <c r="DO120" s="983"/>
      <c r="DP120" s="983"/>
      <c r="DQ120" s="983">
        <v>907871</v>
      </c>
      <c r="DR120" s="983"/>
      <c r="DS120" s="983"/>
      <c r="DT120" s="983"/>
      <c r="DU120" s="983"/>
      <c r="DV120" s="984">
        <v>56.8</v>
      </c>
      <c r="DW120" s="984"/>
      <c r="DX120" s="984"/>
      <c r="DY120" s="984"/>
      <c r="DZ120" s="985"/>
    </row>
    <row r="121" spans="1:130" s="247" customFormat="1" ht="26.25" customHeight="1" x14ac:dyDescent="0.15">
      <c r="A121" s="1116"/>
      <c r="B121" s="1002"/>
      <c r="C121" s="1023" t="s">
        <v>466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224</v>
      </c>
      <c r="AB121" s="1015"/>
      <c r="AC121" s="1015"/>
      <c r="AD121" s="1015"/>
      <c r="AE121" s="1016"/>
      <c r="AF121" s="1017" t="s">
        <v>224</v>
      </c>
      <c r="AG121" s="1015"/>
      <c r="AH121" s="1015"/>
      <c r="AI121" s="1015"/>
      <c r="AJ121" s="1016"/>
      <c r="AK121" s="1017" t="s">
        <v>224</v>
      </c>
      <c r="AL121" s="1015"/>
      <c r="AM121" s="1015"/>
      <c r="AN121" s="1015"/>
      <c r="AO121" s="1016"/>
      <c r="AP121" s="1018" t="s">
        <v>411</v>
      </c>
      <c r="AQ121" s="1019"/>
      <c r="AR121" s="1019"/>
      <c r="AS121" s="1019"/>
      <c r="AT121" s="1020"/>
      <c r="AU121" s="1048"/>
      <c r="AV121" s="1049"/>
      <c r="AW121" s="1049"/>
      <c r="AX121" s="1049"/>
      <c r="AY121" s="1050"/>
      <c r="AZ121" s="1005" t="s">
        <v>467</v>
      </c>
      <c r="BA121" s="1006"/>
      <c r="BB121" s="1006"/>
      <c r="BC121" s="1006"/>
      <c r="BD121" s="1006"/>
      <c r="BE121" s="1006"/>
      <c r="BF121" s="1006"/>
      <c r="BG121" s="1006"/>
      <c r="BH121" s="1006"/>
      <c r="BI121" s="1006"/>
      <c r="BJ121" s="1006"/>
      <c r="BK121" s="1006"/>
      <c r="BL121" s="1006"/>
      <c r="BM121" s="1006"/>
      <c r="BN121" s="1006"/>
      <c r="BO121" s="1006"/>
      <c r="BP121" s="1007"/>
      <c r="BQ121" s="975" t="s">
        <v>224</v>
      </c>
      <c r="BR121" s="976"/>
      <c r="BS121" s="976"/>
      <c r="BT121" s="976"/>
      <c r="BU121" s="976"/>
      <c r="BV121" s="976" t="s">
        <v>411</v>
      </c>
      <c r="BW121" s="976"/>
      <c r="BX121" s="976"/>
      <c r="BY121" s="976"/>
      <c r="BZ121" s="976"/>
      <c r="CA121" s="976" t="s">
        <v>224</v>
      </c>
      <c r="CB121" s="976"/>
      <c r="CC121" s="976"/>
      <c r="CD121" s="976"/>
      <c r="CE121" s="976"/>
      <c r="CF121" s="970" t="s">
        <v>224</v>
      </c>
      <c r="CG121" s="971"/>
      <c r="CH121" s="971"/>
      <c r="CI121" s="971"/>
      <c r="CJ121" s="971"/>
      <c r="CK121" s="1066"/>
      <c r="CL121" s="1067"/>
      <c r="CM121" s="1067"/>
      <c r="CN121" s="1067"/>
      <c r="CO121" s="1068"/>
      <c r="CP121" s="1076" t="s">
        <v>468</v>
      </c>
      <c r="CQ121" s="1077"/>
      <c r="CR121" s="1077"/>
      <c r="CS121" s="1077"/>
      <c r="CT121" s="1077"/>
      <c r="CU121" s="1077"/>
      <c r="CV121" s="1077"/>
      <c r="CW121" s="1077"/>
      <c r="CX121" s="1077"/>
      <c r="CY121" s="1077"/>
      <c r="CZ121" s="1077"/>
      <c r="DA121" s="1077"/>
      <c r="DB121" s="1077"/>
      <c r="DC121" s="1077"/>
      <c r="DD121" s="1077"/>
      <c r="DE121" s="1077"/>
      <c r="DF121" s="1078"/>
      <c r="DG121" s="975">
        <v>169971</v>
      </c>
      <c r="DH121" s="976"/>
      <c r="DI121" s="976"/>
      <c r="DJ121" s="976"/>
      <c r="DK121" s="976"/>
      <c r="DL121" s="976">
        <v>142470</v>
      </c>
      <c r="DM121" s="976"/>
      <c r="DN121" s="976"/>
      <c r="DO121" s="976"/>
      <c r="DP121" s="976"/>
      <c r="DQ121" s="976">
        <v>135342</v>
      </c>
      <c r="DR121" s="976"/>
      <c r="DS121" s="976"/>
      <c r="DT121" s="976"/>
      <c r="DU121" s="976"/>
      <c r="DV121" s="977">
        <v>8.5</v>
      </c>
      <c r="DW121" s="977"/>
      <c r="DX121" s="977"/>
      <c r="DY121" s="977"/>
      <c r="DZ121" s="978"/>
    </row>
    <row r="122" spans="1:130" s="247" customFormat="1" ht="26.25" customHeight="1" x14ac:dyDescent="0.15">
      <c r="A122" s="1116"/>
      <c r="B122" s="1002"/>
      <c r="C122" s="972" t="s">
        <v>448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224</v>
      </c>
      <c r="AB122" s="1015"/>
      <c r="AC122" s="1015"/>
      <c r="AD122" s="1015"/>
      <c r="AE122" s="1016"/>
      <c r="AF122" s="1017" t="s">
        <v>224</v>
      </c>
      <c r="AG122" s="1015"/>
      <c r="AH122" s="1015"/>
      <c r="AI122" s="1015"/>
      <c r="AJ122" s="1016"/>
      <c r="AK122" s="1017" t="s">
        <v>411</v>
      </c>
      <c r="AL122" s="1015"/>
      <c r="AM122" s="1015"/>
      <c r="AN122" s="1015"/>
      <c r="AO122" s="1016"/>
      <c r="AP122" s="1018" t="s">
        <v>224</v>
      </c>
      <c r="AQ122" s="1019"/>
      <c r="AR122" s="1019"/>
      <c r="AS122" s="1019"/>
      <c r="AT122" s="1020"/>
      <c r="AU122" s="1048"/>
      <c r="AV122" s="1049"/>
      <c r="AW122" s="1049"/>
      <c r="AX122" s="1049"/>
      <c r="AY122" s="1050"/>
      <c r="AZ122" s="1030" t="s">
        <v>469</v>
      </c>
      <c r="BA122" s="1021"/>
      <c r="BB122" s="1021"/>
      <c r="BC122" s="1021"/>
      <c r="BD122" s="1021"/>
      <c r="BE122" s="1021"/>
      <c r="BF122" s="1021"/>
      <c r="BG122" s="1021"/>
      <c r="BH122" s="1021"/>
      <c r="BI122" s="1021"/>
      <c r="BJ122" s="1021"/>
      <c r="BK122" s="1021"/>
      <c r="BL122" s="1021"/>
      <c r="BM122" s="1021"/>
      <c r="BN122" s="1021"/>
      <c r="BO122" s="1021"/>
      <c r="BP122" s="1022"/>
      <c r="BQ122" s="1053">
        <v>2313514</v>
      </c>
      <c r="BR122" s="1054"/>
      <c r="BS122" s="1054"/>
      <c r="BT122" s="1054"/>
      <c r="BU122" s="1054"/>
      <c r="BV122" s="1054">
        <v>2200977</v>
      </c>
      <c r="BW122" s="1054"/>
      <c r="BX122" s="1054"/>
      <c r="BY122" s="1054"/>
      <c r="BZ122" s="1054"/>
      <c r="CA122" s="1054">
        <v>2405103</v>
      </c>
      <c r="CB122" s="1054"/>
      <c r="CC122" s="1054"/>
      <c r="CD122" s="1054"/>
      <c r="CE122" s="1054"/>
      <c r="CF122" s="1074">
        <v>150.6</v>
      </c>
      <c r="CG122" s="1075"/>
      <c r="CH122" s="1075"/>
      <c r="CI122" s="1075"/>
      <c r="CJ122" s="1075"/>
      <c r="CK122" s="1066"/>
      <c r="CL122" s="1067"/>
      <c r="CM122" s="1067"/>
      <c r="CN122" s="1067"/>
      <c r="CO122" s="1068"/>
      <c r="CP122" s="1076" t="s">
        <v>470</v>
      </c>
      <c r="CQ122" s="1077"/>
      <c r="CR122" s="1077"/>
      <c r="CS122" s="1077"/>
      <c r="CT122" s="1077"/>
      <c r="CU122" s="1077"/>
      <c r="CV122" s="1077"/>
      <c r="CW122" s="1077"/>
      <c r="CX122" s="1077"/>
      <c r="CY122" s="1077"/>
      <c r="CZ122" s="1077"/>
      <c r="DA122" s="1077"/>
      <c r="DB122" s="1077"/>
      <c r="DC122" s="1077"/>
      <c r="DD122" s="1077"/>
      <c r="DE122" s="1077"/>
      <c r="DF122" s="1078"/>
      <c r="DG122" s="975" t="s">
        <v>224</v>
      </c>
      <c r="DH122" s="976"/>
      <c r="DI122" s="976"/>
      <c r="DJ122" s="976"/>
      <c r="DK122" s="976"/>
      <c r="DL122" s="976" t="s">
        <v>411</v>
      </c>
      <c r="DM122" s="976"/>
      <c r="DN122" s="976"/>
      <c r="DO122" s="976"/>
      <c r="DP122" s="976"/>
      <c r="DQ122" s="976" t="s">
        <v>224</v>
      </c>
      <c r="DR122" s="976"/>
      <c r="DS122" s="976"/>
      <c r="DT122" s="976"/>
      <c r="DU122" s="976"/>
      <c r="DV122" s="977" t="s">
        <v>411</v>
      </c>
      <c r="DW122" s="977"/>
      <c r="DX122" s="977"/>
      <c r="DY122" s="977"/>
      <c r="DZ122" s="978"/>
    </row>
    <row r="123" spans="1:130" s="247" customFormat="1" ht="26.25" customHeight="1" x14ac:dyDescent="0.15">
      <c r="A123" s="1116"/>
      <c r="B123" s="1002"/>
      <c r="C123" s="972" t="s">
        <v>454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224</v>
      </c>
      <c r="AB123" s="1015"/>
      <c r="AC123" s="1015"/>
      <c r="AD123" s="1015"/>
      <c r="AE123" s="1016"/>
      <c r="AF123" s="1017" t="s">
        <v>224</v>
      </c>
      <c r="AG123" s="1015"/>
      <c r="AH123" s="1015"/>
      <c r="AI123" s="1015"/>
      <c r="AJ123" s="1016"/>
      <c r="AK123" s="1017" t="s">
        <v>411</v>
      </c>
      <c r="AL123" s="1015"/>
      <c r="AM123" s="1015"/>
      <c r="AN123" s="1015"/>
      <c r="AO123" s="1016"/>
      <c r="AP123" s="1018" t="s">
        <v>224</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471</v>
      </c>
      <c r="BP123" s="1062"/>
      <c r="BQ123" s="1122">
        <v>5101370</v>
      </c>
      <c r="BR123" s="1088"/>
      <c r="BS123" s="1088"/>
      <c r="BT123" s="1088"/>
      <c r="BU123" s="1088"/>
      <c r="BV123" s="1088">
        <v>5392012</v>
      </c>
      <c r="BW123" s="1088"/>
      <c r="BX123" s="1088"/>
      <c r="BY123" s="1088"/>
      <c r="BZ123" s="1088"/>
      <c r="CA123" s="1088">
        <v>5478447</v>
      </c>
      <c r="CB123" s="1088"/>
      <c r="CC123" s="1088"/>
      <c r="CD123" s="1088"/>
      <c r="CE123" s="1088"/>
      <c r="CF123" s="1055"/>
      <c r="CG123" s="1056"/>
      <c r="CH123" s="1056"/>
      <c r="CI123" s="1056"/>
      <c r="CJ123" s="1057"/>
      <c r="CK123" s="1066"/>
      <c r="CL123" s="1067"/>
      <c r="CM123" s="1067"/>
      <c r="CN123" s="1067"/>
      <c r="CO123" s="1068"/>
      <c r="CP123" s="1076" t="s">
        <v>472</v>
      </c>
      <c r="CQ123" s="1077"/>
      <c r="CR123" s="1077"/>
      <c r="CS123" s="1077"/>
      <c r="CT123" s="1077"/>
      <c r="CU123" s="1077"/>
      <c r="CV123" s="1077"/>
      <c r="CW123" s="1077"/>
      <c r="CX123" s="1077"/>
      <c r="CY123" s="1077"/>
      <c r="CZ123" s="1077"/>
      <c r="DA123" s="1077"/>
      <c r="DB123" s="1077"/>
      <c r="DC123" s="1077"/>
      <c r="DD123" s="1077"/>
      <c r="DE123" s="1077"/>
      <c r="DF123" s="1078"/>
      <c r="DG123" s="1014" t="s">
        <v>224</v>
      </c>
      <c r="DH123" s="1015"/>
      <c r="DI123" s="1015"/>
      <c r="DJ123" s="1015"/>
      <c r="DK123" s="1016"/>
      <c r="DL123" s="1017" t="s">
        <v>224</v>
      </c>
      <c r="DM123" s="1015"/>
      <c r="DN123" s="1015"/>
      <c r="DO123" s="1015"/>
      <c r="DP123" s="1016"/>
      <c r="DQ123" s="1017" t="s">
        <v>224</v>
      </c>
      <c r="DR123" s="1015"/>
      <c r="DS123" s="1015"/>
      <c r="DT123" s="1015"/>
      <c r="DU123" s="1016"/>
      <c r="DV123" s="1018" t="s">
        <v>411</v>
      </c>
      <c r="DW123" s="1019"/>
      <c r="DX123" s="1019"/>
      <c r="DY123" s="1019"/>
      <c r="DZ123" s="1020"/>
    </row>
    <row r="124" spans="1:130" s="247" customFormat="1" ht="26.25" customHeight="1" thickBot="1" x14ac:dyDescent="0.2">
      <c r="A124" s="1116"/>
      <c r="B124" s="1002"/>
      <c r="C124" s="972" t="s">
        <v>457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224</v>
      </c>
      <c r="AB124" s="1015"/>
      <c r="AC124" s="1015"/>
      <c r="AD124" s="1015"/>
      <c r="AE124" s="1016"/>
      <c r="AF124" s="1017" t="s">
        <v>224</v>
      </c>
      <c r="AG124" s="1015"/>
      <c r="AH124" s="1015"/>
      <c r="AI124" s="1015"/>
      <c r="AJ124" s="1016"/>
      <c r="AK124" s="1017" t="s">
        <v>411</v>
      </c>
      <c r="AL124" s="1015"/>
      <c r="AM124" s="1015"/>
      <c r="AN124" s="1015"/>
      <c r="AO124" s="1016"/>
      <c r="AP124" s="1018" t="s">
        <v>224</v>
      </c>
      <c r="AQ124" s="1019"/>
      <c r="AR124" s="1019"/>
      <c r="AS124" s="1019"/>
      <c r="AT124" s="1020"/>
      <c r="AU124" s="1118" t="s">
        <v>473</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224</v>
      </c>
      <c r="BR124" s="1084"/>
      <c r="BS124" s="1084"/>
      <c r="BT124" s="1084"/>
      <c r="BU124" s="1084"/>
      <c r="BV124" s="1084" t="s">
        <v>411</v>
      </c>
      <c r="BW124" s="1084"/>
      <c r="BX124" s="1084"/>
      <c r="BY124" s="1084"/>
      <c r="BZ124" s="1084"/>
      <c r="CA124" s="1084" t="s">
        <v>224</v>
      </c>
      <c r="CB124" s="1084"/>
      <c r="CC124" s="1084"/>
      <c r="CD124" s="1084"/>
      <c r="CE124" s="1084"/>
      <c r="CF124" s="1085"/>
      <c r="CG124" s="1086"/>
      <c r="CH124" s="1086"/>
      <c r="CI124" s="1086"/>
      <c r="CJ124" s="1087"/>
      <c r="CK124" s="1069"/>
      <c r="CL124" s="1069"/>
      <c r="CM124" s="1069"/>
      <c r="CN124" s="1069"/>
      <c r="CO124" s="1070"/>
      <c r="CP124" s="1076" t="s">
        <v>474</v>
      </c>
      <c r="CQ124" s="1077"/>
      <c r="CR124" s="1077"/>
      <c r="CS124" s="1077"/>
      <c r="CT124" s="1077"/>
      <c r="CU124" s="1077"/>
      <c r="CV124" s="1077"/>
      <c r="CW124" s="1077"/>
      <c r="CX124" s="1077"/>
      <c r="CY124" s="1077"/>
      <c r="CZ124" s="1077"/>
      <c r="DA124" s="1077"/>
      <c r="DB124" s="1077"/>
      <c r="DC124" s="1077"/>
      <c r="DD124" s="1077"/>
      <c r="DE124" s="1077"/>
      <c r="DF124" s="1078"/>
      <c r="DG124" s="1061" t="s">
        <v>411</v>
      </c>
      <c r="DH124" s="1040"/>
      <c r="DI124" s="1040"/>
      <c r="DJ124" s="1040"/>
      <c r="DK124" s="1041"/>
      <c r="DL124" s="1039" t="s">
        <v>411</v>
      </c>
      <c r="DM124" s="1040"/>
      <c r="DN124" s="1040"/>
      <c r="DO124" s="1040"/>
      <c r="DP124" s="1041"/>
      <c r="DQ124" s="1039" t="s">
        <v>411</v>
      </c>
      <c r="DR124" s="1040"/>
      <c r="DS124" s="1040"/>
      <c r="DT124" s="1040"/>
      <c r="DU124" s="1041"/>
      <c r="DV124" s="1042" t="s">
        <v>411</v>
      </c>
      <c r="DW124" s="1043"/>
      <c r="DX124" s="1043"/>
      <c r="DY124" s="1043"/>
      <c r="DZ124" s="1044"/>
    </row>
    <row r="125" spans="1:130" s="247" customFormat="1" ht="26.25" customHeight="1" x14ac:dyDescent="0.15">
      <c r="A125" s="1116"/>
      <c r="B125" s="1002"/>
      <c r="C125" s="972" t="s">
        <v>459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411</v>
      </c>
      <c r="AB125" s="1015"/>
      <c r="AC125" s="1015"/>
      <c r="AD125" s="1015"/>
      <c r="AE125" s="1016"/>
      <c r="AF125" s="1017" t="s">
        <v>411</v>
      </c>
      <c r="AG125" s="1015"/>
      <c r="AH125" s="1015"/>
      <c r="AI125" s="1015"/>
      <c r="AJ125" s="1016"/>
      <c r="AK125" s="1017" t="s">
        <v>224</v>
      </c>
      <c r="AL125" s="1015"/>
      <c r="AM125" s="1015"/>
      <c r="AN125" s="1015"/>
      <c r="AO125" s="1016"/>
      <c r="AP125" s="1018" t="s">
        <v>411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475</v>
      </c>
      <c r="CL125" s="1064"/>
      <c r="CM125" s="1064"/>
      <c r="CN125" s="1064"/>
      <c r="CO125" s="1065"/>
      <c r="CP125" s="996" t="s">
        <v>476</v>
      </c>
      <c r="CQ125" s="945"/>
      <c r="CR125" s="945"/>
      <c r="CS125" s="945"/>
      <c r="CT125" s="945"/>
      <c r="CU125" s="945"/>
      <c r="CV125" s="945"/>
      <c r="CW125" s="945"/>
      <c r="CX125" s="945"/>
      <c r="CY125" s="945"/>
      <c r="CZ125" s="945"/>
      <c r="DA125" s="945"/>
      <c r="DB125" s="945"/>
      <c r="DC125" s="945"/>
      <c r="DD125" s="945"/>
      <c r="DE125" s="945"/>
      <c r="DF125" s="946"/>
      <c r="DG125" s="982" t="s">
        <v>224</v>
      </c>
      <c r="DH125" s="983"/>
      <c r="DI125" s="983"/>
      <c r="DJ125" s="983"/>
      <c r="DK125" s="983"/>
      <c r="DL125" s="983" t="s">
        <v>411</v>
      </c>
      <c r="DM125" s="983"/>
      <c r="DN125" s="983"/>
      <c r="DO125" s="983"/>
      <c r="DP125" s="983"/>
      <c r="DQ125" s="983" t="s">
        <v>411</v>
      </c>
      <c r="DR125" s="983"/>
      <c r="DS125" s="983"/>
      <c r="DT125" s="983"/>
      <c r="DU125" s="983"/>
      <c r="DV125" s="984" t="s">
        <v>224</v>
      </c>
      <c r="DW125" s="984"/>
      <c r="DX125" s="984"/>
      <c r="DY125" s="984"/>
      <c r="DZ125" s="985"/>
    </row>
    <row r="126" spans="1:130" s="247" customFormat="1" ht="26.25" customHeight="1" thickBot="1" x14ac:dyDescent="0.2">
      <c r="A126" s="1116"/>
      <c r="B126" s="1002"/>
      <c r="C126" s="972" t="s">
        <v>461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411</v>
      </c>
      <c r="AB126" s="1015"/>
      <c r="AC126" s="1015"/>
      <c r="AD126" s="1015"/>
      <c r="AE126" s="1016"/>
      <c r="AF126" s="1017" t="s">
        <v>224</v>
      </c>
      <c r="AG126" s="1015"/>
      <c r="AH126" s="1015"/>
      <c r="AI126" s="1015"/>
      <c r="AJ126" s="1016"/>
      <c r="AK126" s="1017" t="s">
        <v>224</v>
      </c>
      <c r="AL126" s="1015"/>
      <c r="AM126" s="1015"/>
      <c r="AN126" s="1015"/>
      <c r="AO126" s="1016"/>
      <c r="AP126" s="1018" t="s">
        <v>411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477</v>
      </c>
      <c r="CQ126" s="1006"/>
      <c r="CR126" s="1006"/>
      <c r="CS126" s="1006"/>
      <c r="CT126" s="1006"/>
      <c r="CU126" s="1006"/>
      <c r="CV126" s="1006"/>
      <c r="CW126" s="1006"/>
      <c r="CX126" s="1006"/>
      <c r="CY126" s="1006"/>
      <c r="CZ126" s="1006"/>
      <c r="DA126" s="1006"/>
      <c r="DB126" s="1006"/>
      <c r="DC126" s="1006"/>
      <c r="DD126" s="1006"/>
      <c r="DE126" s="1006"/>
      <c r="DF126" s="1007"/>
      <c r="DG126" s="975" t="s">
        <v>224</v>
      </c>
      <c r="DH126" s="976"/>
      <c r="DI126" s="976"/>
      <c r="DJ126" s="976"/>
      <c r="DK126" s="976"/>
      <c r="DL126" s="976" t="s">
        <v>224</v>
      </c>
      <c r="DM126" s="976"/>
      <c r="DN126" s="976"/>
      <c r="DO126" s="976"/>
      <c r="DP126" s="976"/>
      <c r="DQ126" s="976" t="s">
        <v>224</v>
      </c>
      <c r="DR126" s="976"/>
      <c r="DS126" s="976"/>
      <c r="DT126" s="976"/>
      <c r="DU126" s="976"/>
      <c r="DV126" s="977" t="s">
        <v>411</v>
      </c>
      <c r="DW126" s="977"/>
      <c r="DX126" s="977"/>
      <c r="DY126" s="977"/>
      <c r="DZ126" s="978"/>
    </row>
    <row r="127" spans="1:130" s="247" customFormat="1" ht="26.25" customHeight="1" x14ac:dyDescent="0.15">
      <c r="A127" s="1117"/>
      <c r="B127" s="1004"/>
      <c r="C127" s="1058" t="s">
        <v>478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411</v>
      </c>
      <c r="AB127" s="1015"/>
      <c r="AC127" s="1015"/>
      <c r="AD127" s="1015"/>
      <c r="AE127" s="1016"/>
      <c r="AF127" s="1017" t="s">
        <v>411</v>
      </c>
      <c r="AG127" s="1015"/>
      <c r="AH127" s="1015"/>
      <c r="AI127" s="1015"/>
      <c r="AJ127" s="1016"/>
      <c r="AK127" s="1017" t="s">
        <v>224</v>
      </c>
      <c r="AL127" s="1015"/>
      <c r="AM127" s="1015"/>
      <c r="AN127" s="1015"/>
      <c r="AO127" s="1016"/>
      <c r="AP127" s="1018" t="s">
        <v>411</v>
      </c>
      <c r="AQ127" s="1019"/>
      <c r="AR127" s="1019"/>
      <c r="AS127" s="1019"/>
      <c r="AT127" s="1020"/>
      <c r="AU127" s="283"/>
      <c r="AV127" s="283"/>
      <c r="AW127" s="283"/>
      <c r="AX127" s="1089" t="s">
        <v>479</v>
      </c>
      <c r="AY127" s="1090"/>
      <c r="AZ127" s="1090"/>
      <c r="BA127" s="1090"/>
      <c r="BB127" s="1090"/>
      <c r="BC127" s="1090"/>
      <c r="BD127" s="1090"/>
      <c r="BE127" s="1091"/>
      <c r="BF127" s="1092" t="s">
        <v>480</v>
      </c>
      <c r="BG127" s="1090"/>
      <c r="BH127" s="1090"/>
      <c r="BI127" s="1090"/>
      <c r="BJ127" s="1090"/>
      <c r="BK127" s="1090"/>
      <c r="BL127" s="1091"/>
      <c r="BM127" s="1092" t="s">
        <v>481</v>
      </c>
      <c r="BN127" s="1090"/>
      <c r="BO127" s="1090"/>
      <c r="BP127" s="1090"/>
      <c r="BQ127" s="1090"/>
      <c r="BR127" s="1090"/>
      <c r="BS127" s="1091"/>
      <c r="BT127" s="1092" t="s">
        <v>482</v>
      </c>
      <c r="BU127" s="1090"/>
      <c r="BV127" s="1090"/>
      <c r="BW127" s="1090"/>
      <c r="BX127" s="1090"/>
      <c r="BY127" s="1090"/>
      <c r="BZ127" s="1114"/>
      <c r="CA127" s="283"/>
      <c r="CB127" s="283"/>
      <c r="CC127" s="283"/>
      <c r="CD127" s="284"/>
      <c r="CE127" s="284"/>
      <c r="CF127" s="284"/>
      <c r="CG127" s="281"/>
      <c r="CH127" s="281"/>
      <c r="CI127" s="281"/>
      <c r="CJ127" s="282"/>
      <c r="CK127" s="1080"/>
      <c r="CL127" s="1067"/>
      <c r="CM127" s="1067"/>
      <c r="CN127" s="1067"/>
      <c r="CO127" s="1068"/>
      <c r="CP127" s="1005" t="s">
        <v>483</v>
      </c>
      <c r="CQ127" s="1006"/>
      <c r="CR127" s="1006"/>
      <c r="CS127" s="1006"/>
      <c r="CT127" s="1006"/>
      <c r="CU127" s="1006"/>
      <c r="CV127" s="1006"/>
      <c r="CW127" s="1006"/>
      <c r="CX127" s="1006"/>
      <c r="CY127" s="1006"/>
      <c r="CZ127" s="1006"/>
      <c r="DA127" s="1006"/>
      <c r="DB127" s="1006"/>
      <c r="DC127" s="1006"/>
      <c r="DD127" s="1006"/>
      <c r="DE127" s="1006"/>
      <c r="DF127" s="1007"/>
      <c r="DG127" s="975" t="s">
        <v>411</v>
      </c>
      <c r="DH127" s="976"/>
      <c r="DI127" s="976"/>
      <c r="DJ127" s="976"/>
      <c r="DK127" s="976"/>
      <c r="DL127" s="976" t="s">
        <v>224</v>
      </c>
      <c r="DM127" s="976"/>
      <c r="DN127" s="976"/>
      <c r="DO127" s="976"/>
      <c r="DP127" s="976"/>
      <c r="DQ127" s="976" t="s">
        <v>411</v>
      </c>
      <c r="DR127" s="976"/>
      <c r="DS127" s="976"/>
      <c r="DT127" s="976"/>
      <c r="DU127" s="976"/>
      <c r="DV127" s="977" t="s">
        <v>411</v>
      </c>
      <c r="DW127" s="977"/>
      <c r="DX127" s="977"/>
      <c r="DY127" s="977"/>
      <c r="DZ127" s="978"/>
    </row>
    <row r="128" spans="1:130" s="247" customFormat="1" ht="26.25" customHeight="1" thickBot="1" x14ac:dyDescent="0.2">
      <c r="A128" s="1100" t="s">
        <v>484</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485</v>
      </c>
      <c r="X128" s="1102"/>
      <c r="Y128" s="1102"/>
      <c r="Z128" s="1103"/>
      <c r="AA128" s="1104" t="s">
        <v>411</v>
      </c>
      <c r="AB128" s="1105"/>
      <c r="AC128" s="1105"/>
      <c r="AD128" s="1105"/>
      <c r="AE128" s="1106"/>
      <c r="AF128" s="1107" t="s">
        <v>224</v>
      </c>
      <c r="AG128" s="1105"/>
      <c r="AH128" s="1105"/>
      <c r="AI128" s="1105"/>
      <c r="AJ128" s="1106"/>
      <c r="AK128" s="1107" t="s">
        <v>224</v>
      </c>
      <c r="AL128" s="1105"/>
      <c r="AM128" s="1105"/>
      <c r="AN128" s="1105"/>
      <c r="AO128" s="1106"/>
      <c r="AP128" s="1108"/>
      <c r="AQ128" s="1109"/>
      <c r="AR128" s="1109"/>
      <c r="AS128" s="1109"/>
      <c r="AT128" s="1110"/>
      <c r="AU128" s="283"/>
      <c r="AV128" s="283"/>
      <c r="AW128" s="283"/>
      <c r="AX128" s="944" t="s">
        <v>486</v>
      </c>
      <c r="AY128" s="945"/>
      <c r="AZ128" s="945"/>
      <c r="BA128" s="945"/>
      <c r="BB128" s="945"/>
      <c r="BC128" s="945"/>
      <c r="BD128" s="945"/>
      <c r="BE128" s="946"/>
      <c r="BF128" s="1111" t="s">
        <v>411</v>
      </c>
      <c r="BG128" s="1112"/>
      <c r="BH128" s="1112"/>
      <c r="BI128" s="1112"/>
      <c r="BJ128" s="1112"/>
      <c r="BK128" s="1112"/>
      <c r="BL128" s="1113"/>
      <c r="BM128" s="1111">
        <v>15</v>
      </c>
      <c r="BN128" s="1112"/>
      <c r="BO128" s="1112"/>
      <c r="BP128" s="1112"/>
      <c r="BQ128" s="1112"/>
      <c r="BR128" s="1112"/>
      <c r="BS128" s="1113"/>
      <c r="BT128" s="1111">
        <v>20</v>
      </c>
      <c r="BU128" s="1112"/>
      <c r="BV128" s="1112"/>
      <c r="BW128" s="1112"/>
      <c r="BX128" s="1112"/>
      <c r="BY128" s="1112"/>
      <c r="BZ128" s="1135"/>
      <c r="CA128" s="284"/>
      <c r="CB128" s="284"/>
      <c r="CC128" s="284"/>
      <c r="CD128" s="284"/>
      <c r="CE128" s="284"/>
      <c r="CF128" s="284"/>
      <c r="CG128" s="281"/>
      <c r="CH128" s="281"/>
      <c r="CI128" s="281"/>
      <c r="CJ128" s="282"/>
      <c r="CK128" s="1081"/>
      <c r="CL128" s="1082"/>
      <c r="CM128" s="1082"/>
      <c r="CN128" s="1082"/>
      <c r="CO128" s="1083"/>
      <c r="CP128" s="1093" t="s">
        <v>487</v>
      </c>
      <c r="CQ128" s="1094"/>
      <c r="CR128" s="1094"/>
      <c r="CS128" s="1094"/>
      <c r="CT128" s="1094"/>
      <c r="CU128" s="1094"/>
      <c r="CV128" s="1094"/>
      <c r="CW128" s="1094"/>
      <c r="CX128" s="1094"/>
      <c r="CY128" s="1094"/>
      <c r="CZ128" s="1094"/>
      <c r="DA128" s="1094"/>
      <c r="DB128" s="1094"/>
      <c r="DC128" s="1094"/>
      <c r="DD128" s="1094"/>
      <c r="DE128" s="1094"/>
      <c r="DF128" s="1095"/>
      <c r="DG128" s="1096" t="s">
        <v>224</v>
      </c>
      <c r="DH128" s="1097"/>
      <c r="DI128" s="1097"/>
      <c r="DJ128" s="1097"/>
      <c r="DK128" s="1097"/>
      <c r="DL128" s="1097" t="s">
        <v>224</v>
      </c>
      <c r="DM128" s="1097"/>
      <c r="DN128" s="1097"/>
      <c r="DO128" s="1097"/>
      <c r="DP128" s="1097"/>
      <c r="DQ128" s="1097" t="s">
        <v>224</v>
      </c>
      <c r="DR128" s="1097"/>
      <c r="DS128" s="1097"/>
      <c r="DT128" s="1097"/>
      <c r="DU128" s="1097"/>
      <c r="DV128" s="1098" t="s">
        <v>224</v>
      </c>
      <c r="DW128" s="1098"/>
      <c r="DX128" s="1098"/>
      <c r="DY128" s="1098"/>
      <c r="DZ128" s="1099"/>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488</v>
      </c>
      <c r="X129" s="1130"/>
      <c r="Y129" s="1130"/>
      <c r="Z129" s="1131"/>
      <c r="AA129" s="1014">
        <v>1869578</v>
      </c>
      <c r="AB129" s="1015"/>
      <c r="AC129" s="1015"/>
      <c r="AD129" s="1015"/>
      <c r="AE129" s="1016"/>
      <c r="AF129" s="1017">
        <v>1855407</v>
      </c>
      <c r="AG129" s="1015"/>
      <c r="AH129" s="1015"/>
      <c r="AI129" s="1015"/>
      <c r="AJ129" s="1016"/>
      <c r="AK129" s="1017">
        <v>1855460</v>
      </c>
      <c r="AL129" s="1015"/>
      <c r="AM129" s="1015"/>
      <c r="AN129" s="1015"/>
      <c r="AO129" s="1016"/>
      <c r="AP129" s="1132"/>
      <c r="AQ129" s="1133"/>
      <c r="AR129" s="1133"/>
      <c r="AS129" s="1133"/>
      <c r="AT129" s="1134"/>
      <c r="AU129" s="285"/>
      <c r="AV129" s="285"/>
      <c r="AW129" s="285"/>
      <c r="AX129" s="1123" t="s">
        <v>489</v>
      </c>
      <c r="AY129" s="1006"/>
      <c r="AZ129" s="1006"/>
      <c r="BA129" s="1006"/>
      <c r="BB129" s="1006"/>
      <c r="BC129" s="1006"/>
      <c r="BD129" s="1006"/>
      <c r="BE129" s="1007"/>
      <c r="BF129" s="1124" t="s">
        <v>411</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491</v>
      </c>
      <c r="X130" s="1130"/>
      <c r="Y130" s="1130"/>
      <c r="Z130" s="1131"/>
      <c r="AA130" s="1014">
        <v>270709</v>
      </c>
      <c r="AB130" s="1015"/>
      <c r="AC130" s="1015"/>
      <c r="AD130" s="1015"/>
      <c r="AE130" s="1016"/>
      <c r="AF130" s="1017">
        <v>263875</v>
      </c>
      <c r="AG130" s="1015"/>
      <c r="AH130" s="1015"/>
      <c r="AI130" s="1015"/>
      <c r="AJ130" s="1016"/>
      <c r="AK130" s="1017">
        <v>257926</v>
      </c>
      <c r="AL130" s="1015"/>
      <c r="AM130" s="1015"/>
      <c r="AN130" s="1015"/>
      <c r="AO130" s="1016"/>
      <c r="AP130" s="1132"/>
      <c r="AQ130" s="1133"/>
      <c r="AR130" s="1133"/>
      <c r="AS130" s="1133"/>
      <c r="AT130" s="1134"/>
      <c r="AU130" s="285"/>
      <c r="AV130" s="285"/>
      <c r="AW130" s="285"/>
      <c r="AX130" s="1123" t="s">
        <v>492</v>
      </c>
      <c r="AY130" s="1006"/>
      <c r="AZ130" s="1006"/>
      <c r="BA130" s="1006"/>
      <c r="BB130" s="1006"/>
      <c r="BC130" s="1006"/>
      <c r="BD130" s="1006"/>
      <c r="BE130" s="1007"/>
      <c r="BF130" s="1160">
        <v>9.1999999999999993</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493</v>
      </c>
      <c r="X131" s="1168"/>
      <c r="Y131" s="1168"/>
      <c r="Z131" s="1169"/>
      <c r="AA131" s="1061">
        <v>1598869</v>
      </c>
      <c r="AB131" s="1040"/>
      <c r="AC131" s="1040"/>
      <c r="AD131" s="1040"/>
      <c r="AE131" s="1041"/>
      <c r="AF131" s="1039">
        <v>1591532</v>
      </c>
      <c r="AG131" s="1040"/>
      <c r="AH131" s="1040"/>
      <c r="AI131" s="1040"/>
      <c r="AJ131" s="1041"/>
      <c r="AK131" s="1039">
        <v>1597534</v>
      </c>
      <c r="AL131" s="1040"/>
      <c r="AM131" s="1040"/>
      <c r="AN131" s="1040"/>
      <c r="AO131" s="1041"/>
      <c r="AP131" s="1170"/>
      <c r="AQ131" s="1171"/>
      <c r="AR131" s="1171"/>
      <c r="AS131" s="1171"/>
      <c r="AT131" s="1172"/>
      <c r="AU131" s="285"/>
      <c r="AV131" s="285"/>
      <c r="AW131" s="285"/>
      <c r="AX131" s="1142" t="s">
        <v>494</v>
      </c>
      <c r="AY131" s="1094"/>
      <c r="AZ131" s="1094"/>
      <c r="BA131" s="1094"/>
      <c r="BB131" s="1094"/>
      <c r="BC131" s="1094"/>
      <c r="BD131" s="1094"/>
      <c r="BE131" s="1095"/>
      <c r="BF131" s="1143" t="s">
        <v>224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495</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496</v>
      </c>
      <c r="W132" s="1153"/>
      <c r="X132" s="1153"/>
      <c r="Y132" s="1153"/>
      <c r="Z132" s="1154"/>
      <c r="AA132" s="1155">
        <v>8.5863819990000003</v>
      </c>
      <c r="AB132" s="1156"/>
      <c r="AC132" s="1156"/>
      <c r="AD132" s="1156"/>
      <c r="AE132" s="1157"/>
      <c r="AF132" s="1158">
        <v>9.5218317950000007</v>
      </c>
      <c r="AG132" s="1156"/>
      <c r="AH132" s="1156"/>
      <c r="AI132" s="1156"/>
      <c r="AJ132" s="1157"/>
      <c r="AK132" s="1158">
        <v>9.5405794180000001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497</v>
      </c>
      <c r="W133" s="1136"/>
      <c r="X133" s="1136"/>
      <c r="Y133" s="1136"/>
      <c r="Z133" s="1137"/>
      <c r="AA133" s="1138">
        <v>8.8000000000000007</v>
      </c>
      <c r="AB133" s="1139"/>
      <c r="AC133" s="1139"/>
      <c r="AD133" s="1139"/>
      <c r="AE133" s="1140"/>
      <c r="AF133" s="1138">
        <v>9.1</v>
      </c>
      <c r="AG133" s="1139"/>
      <c r="AH133" s="1139"/>
      <c r="AI133" s="1139"/>
      <c r="AJ133" s="1140"/>
      <c r="AK133" s="1138">
        <v>9.1999999999999993</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uanpmqnUwxG9v0GE9BC0YJuOMNkDgaLpL714uCupmgtCaMWMbQrhsYm9KsFHR2Vtdi5/3ZSuflPe8NSIrhn0w==" saltValue="BUzZOkb69Xsw/srLw6K0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election activeCell="BY42" sqref="BY42:CM4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4izBAIIQGXkv6Becgx0S0ERU++xSsVfm4HO6c+eDEeoN/83yTNrYxBxLqsqbvawLHMl/+Vm0DI2Y8dMzO5s9g==" saltValue="ZwbqyJGje198g0EblN9e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L48" zoomScale="60" zoomScaleNormal="60" zoomScaleSheetLayoutView="55" workbookViewId="0">
      <selection activeCell="BY42" sqref="BY42:CM42"/>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xg3VVWMXvEBXGrRWyQgxNMmbbrMRYBDhc8JqY3ijFpV7P9RnSQ/pYfIg7py6tHmbqArfpRslAEJPNyM7XCVkQ==" saltValue="Ed0z2+UyLX4SYRfDk0xw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4" workbookViewId="0">
      <selection activeCell="BY42" sqref="BY42:CM42"/>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506</v>
      </c>
      <c r="AL9" s="1179"/>
      <c r="AM9" s="1179"/>
      <c r="AN9" s="1180"/>
      <c r="AO9" s="313">
        <v>524958</v>
      </c>
      <c r="AP9" s="313">
        <v>103399</v>
      </c>
      <c r="AQ9" s="314">
        <v>114878</v>
      </c>
      <c r="AR9" s="315">
        <v>-10</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507</v>
      </c>
      <c r="AL10" s="1179"/>
      <c r="AM10" s="1179"/>
      <c r="AN10" s="1180"/>
      <c r="AO10" s="316">
        <v>102987</v>
      </c>
      <c r="AP10" s="316">
        <v>20285</v>
      </c>
      <c r="AQ10" s="317">
        <v>13315</v>
      </c>
      <c r="AR10" s="318">
        <v>52.3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508</v>
      </c>
      <c r="AL11" s="1179"/>
      <c r="AM11" s="1179"/>
      <c r="AN11" s="1180"/>
      <c r="AO11" s="316">
        <v>80178</v>
      </c>
      <c r="AP11" s="316">
        <v>15792</v>
      </c>
      <c r="AQ11" s="317">
        <v>14277</v>
      </c>
      <c r="AR11" s="318">
        <v>10.6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509</v>
      </c>
      <c r="AL12" s="1179"/>
      <c r="AM12" s="1179"/>
      <c r="AN12" s="1180"/>
      <c r="AO12" s="316" t="s">
        <v>510</v>
      </c>
      <c r="AP12" s="316" t="s">
        <v>510</v>
      </c>
      <c r="AQ12" s="317">
        <v>1942</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511</v>
      </c>
      <c r="AL13" s="1179"/>
      <c r="AM13" s="1179"/>
      <c r="AN13" s="1180"/>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512</v>
      </c>
      <c r="AL14" s="1179"/>
      <c r="AM14" s="1179"/>
      <c r="AN14" s="1180"/>
      <c r="AO14" s="316">
        <v>20523</v>
      </c>
      <c r="AP14" s="316">
        <v>4042</v>
      </c>
      <c r="AQ14" s="317">
        <v>4702</v>
      </c>
      <c r="AR14" s="318">
        <v>-14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513</v>
      </c>
      <c r="AL15" s="1179"/>
      <c r="AM15" s="1179"/>
      <c r="AN15" s="1180"/>
      <c r="AO15" s="316" t="s">
        <v>510</v>
      </c>
      <c r="AP15" s="316" t="s">
        <v>510</v>
      </c>
      <c r="AQ15" s="317">
        <v>3059</v>
      </c>
      <c r="AR15" s="318" t="s">
        <v>510</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514</v>
      </c>
      <c r="AL16" s="1182"/>
      <c r="AM16" s="1182"/>
      <c r="AN16" s="1183"/>
      <c r="AO16" s="316">
        <v>-46811</v>
      </c>
      <c r="AP16" s="316">
        <v>-9220</v>
      </c>
      <c r="AQ16" s="317">
        <v>-10160</v>
      </c>
      <c r="AR16" s="318">
        <v>-9.3000000000000007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681835</v>
      </c>
      <c r="AP17" s="316">
        <v>134299</v>
      </c>
      <c r="AQ17" s="317">
        <v>142011</v>
      </c>
      <c r="AR17" s="318">
        <v>-5.4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519</v>
      </c>
      <c r="AL21" s="1174"/>
      <c r="AM21" s="1174"/>
      <c r="AN21" s="1175"/>
      <c r="AO21" s="328">
        <v>12.41</v>
      </c>
      <c r="AP21" s="329">
        <v>13.22</v>
      </c>
      <c r="AQ21" s="330">
        <v>-0.81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520</v>
      </c>
      <c r="AL22" s="1174"/>
      <c r="AM22" s="1174"/>
      <c r="AN22" s="1175"/>
      <c r="AO22" s="333">
        <v>97</v>
      </c>
      <c r="AP22" s="334">
        <v>95.9</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524</v>
      </c>
      <c r="AL32" s="1190"/>
      <c r="AM32" s="1190"/>
      <c r="AN32" s="1191"/>
      <c r="AO32" s="343">
        <v>225986</v>
      </c>
      <c r="AP32" s="343">
        <v>44512</v>
      </c>
      <c r="AQ32" s="344">
        <v>72897</v>
      </c>
      <c r="AR32" s="345">
        <v>-38.9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525</v>
      </c>
      <c r="AL33" s="1190"/>
      <c r="AM33" s="1190"/>
      <c r="AN33" s="1191"/>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526</v>
      </c>
      <c r="AL34" s="1190"/>
      <c r="AM34" s="1190"/>
      <c r="AN34" s="1191"/>
      <c r="AO34" s="343" t="s">
        <v>510</v>
      </c>
      <c r="AP34" s="343" t="s">
        <v>510</v>
      </c>
      <c r="AQ34" s="344">
        <v>43</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527</v>
      </c>
      <c r="AL35" s="1190"/>
      <c r="AM35" s="1190"/>
      <c r="AN35" s="1191"/>
      <c r="AO35" s="343">
        <v>180283</v>
      </c>
      <c r="AP35" s="343">
        <v>35510</v>
      </c>
      <c r="AQ35" s="344">
        <v>23889</v>
      </c>
      <c r="AR35" s="345">
        <v>48.6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528</v>
      </c>
      <c r="AL36" s="1190"/>
      <c r="AM36" s="1190"/>
      <c r="AN36" s="1191"/>
      <c r="AO36" s="343">
        <v>4071</v>
      </c>
      <c r="AP36" s="343">
        <v>802</v>
      </c>
      <c r="AQ36" s="344">
        <v>3700</v>
      </c>
      <c r="AR36" s="345">
        <v>-78.3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529</v>
      </c>
      <c r="AL37" s="1190"/>
      <c r="AM37" s="1190"/>
      <c r="AN37" s="1191"/>
      <c r="AO37" s="343" t="s">
        <v>510</v>
      </c>
      <c r="AP37" s="343" t="s">
        <v>510</v>
      </c>
      <c r="AQ37" s="344">
        <v>740</v>
      </c>
      <c r="AR37" s="345" t="s">
        <v>510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530</v>
      </c>
      <c r="AL38" s="1193"/>
      <c r="AM38" s="1193"/>
      <c r="AN38" s="1194"/>
      <c r="AO38" s="346" t="s">
        <v>510</v>
      </c>
      <c r="AP38" s="346" t="s">
        <v>510</v>
      </c>
      <c r="AQ38" s="347">
        <v>3</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531</v>
      </c>
      <c r="AL39" s="1193"/>
      <c r="AM39" s="1193"/>
      <c r="AN39" s="1194"/>
      <c r="AO39" s="343" t="s">
        <v>510</v>
      </c>
      <c r="AP39" s="343" t="s">
        <v>510</v>
      </c>
      <c r="AQ39" s="344">
        <v>-2140</v>
      </c>
      <c r="AR39" s="345" t="s">
        <v>510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532</v>
      </c>
      <c r="AL40" s="1190"/>
      <c r="AM40" s="1190"/>
      <c r="AN40" s="1191"/>
      <c r="AO40" s="343">
        <v>-257926</v>
      </c>
      <c r="AP40" s="343">
        <v>-50803</v>
      </c>
      <c r="AQ40" s="344">
        <v>-70880</v>
      </c>
      <c r="AR40" s="345">
        <v>-28.3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296</v>
      </c>
      <c r="AL41" s="1196"/>
      <c r="AM41" s="1196"/>
      <c r="AN41" s="1197"/>
      <c r="AO41" s="343">
        <v>152414</v>
      </c>
      <c r="AP41" s="343">
        <v>30020</v>
      </c>
      <c r="AQ41" s="344">
        <v>28253</v>
      </c>
      <c r="AR41" s="345">
        <v>6.3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501</v>
      </c>
      <c r="AN49" s="1186" t="s">
        <v>536</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243561</v>
      </c>
      <c r="AN51" s="365">
        <v>46830</v>
      </c>
      <c r="AO51" s="366">
        <v>-49.9</v>
      </c>
      <c r="AP51" s="367">
        <v>162193</v>
      </c>
      <c r="AQ51" s="368">
        <v>-7.7</v>
      </c>
      <c r="AR51" s="369">
        <v>-42.2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208408</v>
      </c>
      <c r="AN52" s="373">
        <v>40071</v>
      </c>
      <c r="AO52" s="374">
        <v>-5.3</v>
      </c>
      <c r="AP52" s="375">
        <v>79985</v>
      </c>
      <c r="AQ52" s="376">
        <v>-8.8000000000000007</v>
      </c>
      <c r="AR52" s="377">
        <v>3.5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526743</v>
      </c>
      <c r="AN53" s="365">
        <v>101180</v>
      </c>
      <c r="AO53" s="366">
        <v>116.1</v>
      </c>
      <c r="AP53" s="367">
        <v>138651</v>
      </c>
      <c r="AQ53" s="368">
        <v>-14.5</v>
      </c>
      <c r="AR53" s="369">
        <v>130.6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165766</v>
      </c>
      <c r="AN54" s="373">
        <v>31841</v>
      </c>
      <c r="AO54" s="374">
        <v>-20.5</v>
      </c>
      <c r="AP54" s="375">
        <v>71211</v>
      </c>
      <c r="AQ54" s="376">
        <v>-11</v>
      </c>
      <c r="AR54" s="377">
        <v>-9.5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561485</v>
      </c>
      <c r="AN55" s="365">
        <v>108479</v>
      </c>
      <c r="AO55" s="366">
        <v>7.2</v>
      </c>
      <c r="AP55" s="367">
        <v>122882</v>
      </c>
      <c r="AQ55" s="368">
        <v>-11.4</v>
      </c>
      <c r="AR55" s="369">
        <v>18.600000000000001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274186</v>
      </c>
      <c r="AN56" s="373">
        <v>52973</v>
      </c>
      <c r="AO56" s="374">
        <v>66.400000000000006</v>
      </c>
      <c r="AP56" s="375">
        <v>65785</v>
      </c>
      <c r="AQ56" s="376">
        <v>-7.6</v>
      </c>
      <c r="AR56" s="377">
        <v>74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316103</v>
      </c>
      <c r="AN57" s="365">
        <v>62005</v>
      </c>
      <c r="AO57" s="366">
        <v>-42.8</v>
      </c>
      <c r="AP57" s="367">
        <v>114790</v>
      </c>
      <c r="AQ57" s="368">
        <v>-6.6</v>
      </c>
      <c r="AR57" s="369">
        <v>-36.200000000000003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149585</v>
      </c>
      <c r="AN58" s="373">
        <v>29342</v>
      </c>
      <c r="AO58" s="374">
        <v>-44.6</v>
      </c>
      <c r="AP58" s="375">
        <v>55601</v>
      </c>
      <c r="AQ58" s="376">
        <v>-15.5</v>
      </c>
      <c r="AR58" s="377">
        <v>-29.1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173748</v>
      </c>
      <c r="AN59" s="365">
        <v>34223</v>
      </c>
      <c r="AO59" s="366">
        <v>-44.8</v>
      </c>
      <c r="AP59" s="367">
        <v>126262</v>
      </c>
      <c r="AQ59" s="368">
        <v>10</v>
      </c>
      <c r="AR59" s="369">
        <v>-54.8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136840</v>
      </c>
      <c r="AN60" s="373">
        <v>26953</v>
      </c>
      <c r="AO60" s="374">
        <v>-8.1</v>
      </c>
      <c r="AP60" s="375">
        <v>56769</v>
      </c>
      <c r="AQ60" s="376">
        <v>2.1</v>
      </c>
      <c r="AR60" s="377">
        <v>-10.199999999999999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364328</v>
      </c>
      <c r="AN61" s="380">
        <v>70543</v>
      </c>
      <c r="AO61" s="381">
        <v>-2.8</v>
      </c>
      <c r="AP61" s="382">
        <v>132956</v>
      </c>
      <c r="AQ61" s="383">
        <v>-6</v>
      </c>
      <c r="AR61" s="369">
        <v>3.2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186957</v>
      </c>
      <c r="AN62" s="373">
        <v>36236</v>
      </c>
      <c r="AO62" s="374">
        <v>-2.4</v>
      </c>
      <c r="AP62" s="375">
        <v>65870</v>
      </c>
      <c r="AQ62" s="376">
        <v>-8.1999999999999993</v>
      </c>
      <c r="AR62" s="377">
        <v>5.8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xca2Q3PDCfNae9meZY7tTPEjtSlKVRMpy/G+LfqXLLo+kiMTDs7S6hyhCaQ3tRU7QRSIXJHPjpWHeKrqDbgzA==" saltValue="avxkMxqxsZ0GN8m10iFe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2" zoomScale="80" zoomScaleNormal="80" zoomScaleSheetLayoutView="55" workbookViewId="0">
      <selection activeCell="BY42" sqref="BY42:CM42"/>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tMO9IJkCuuwSa4OT9UNcgJboZ2Sp/+hidgOJ4bNzWMFDSf2krrO5Kkq/05CLG9rgbYdv/10oaTy66zhz/FGyXg==" saltValue="gJThA6s4Eg6/FricUqPv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0" zoomScale="70" zoomScaleNormal="70" zoomScaleSheetLayoutView="55" workbookViewId="0">
      <selection activeCell="BY42" sqref="BY42:CM42"/>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kIk4wbLyZSXkejm5KuHXQeIc3MK9787QejAwK+cn6E8amCwxybyjVOAvl3KE9Nlig1f8fTw/oLPwWh666RZAqg==" saltValue="Gwk+XHHigq4AJ03fcFj6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70" zoomScaleNormal="70" zoomScaleSheetLayoutView="100" workbookViewId="0">
      <selection activeCell="BY42" sqref="BY42:CM4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8" t="s">
        <v>3</v>
      </c>
      <c r="D47" s="1198"/>
      <c r="E47" s="1199"/>
      <c r="F47" s="11">
        <v>107.95</v>
      </c>
      <c r="G47" s="12">
        <v>114.19</v>
      </c>
      <c r="H47" s="12">
        <v>116.99</v>
      </c>
      <c r="I47" s="12">
        <v>63.87</v>
      </c>
      <c r="J47" s="13">
        <v>60.84</v>
      </c>
    </row>
    <row r="48" spans="2:10" ht="57.75" customHeight="1" x14ac:dyDescent="0.15">
      <c r="B48" s="14"/>
      <c r="C48" s="1200" t="s">
        <v>4</v>
      </c>
      <c r="D48" s="1200"/>
      <c r="E48" s="1201"/>
      <c r="F48" s="15">
        <v>19.11</v>
      </c>
      <c r="G48" s="16">
        <v>11.66</v>
      </c>
      <c r="H48" s="16">
        <v>17.850000000000001</v>
      </c>
      <c r="I48" s="16">
        <v>12.35</v>
      </c>
      <c r="J48" s="17">
        <v>6.44</v>
      </c>
    </row>
    <row r="49" spans="2:10" ht="57.75" customHeight="1" thickBot="1" x14ac:dyDescent="0.2">
      <c r="B49" s="18"/>
      <c r="C49" s="1202" t="s">
        <v>5</v>
      </c>
      <c r="D49" s="1202"/>
      <c r="E49" s="1203"/>
      <c r="F49" s="19" t="s">
        <v>557</v>
      </c>
      <c r="G49" s="20" t="s">
        <v>558</v>
      </c>
      <c r="H49" s="20">
        <v>3.4</v>
      </c>
      <c r="I49" s="20" t="s">
        <v>559</v>
      </c>
      <c r="J49" s="21" t="s">
        <v>560</v>
      </c>
    </row>
    <row r="50" spans="2:10" ht="13.5" customHeight="1" x14ac:dyDescent="0.15"/>
  </sheetData>
  <sheetProtection algorithmName="SHA-512" hashValue="J+je30AmKT5W8O7pSEPWyn8p20pkHSG67P05u0pCSC5iie6nKLtbj52BZXQ90FzFr+Fv8+MM9q/oZyYOYlwRUg==" saltValue="PK1ARxcFhE2Gxol4nwj1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2021-03-04T07:25:59Z</cp:lastPrinted>
  <dcterms:created xsi:type="dcterms:W3CDTF">2021-02-05T01:21:16Z</dcterms:created>
  <dcterms:modified xsi:type="dcterms:W3CDTF">2021-10-12T23:49:51Z</dcterms:modified>
  <cp:category/>
</cp:coreProperties>
</file>